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2" i="1"/>
  <c r="K82"/>
  <c r="J82"/>
  <c r="K81"/>
  <c r="K80"/>
  <c r="L79"/>
  <c r="K79"/>
  <c r="J79"/>
  <c r="K78"/>
  <c r="K77"/>
  <c r="L76"/>
  <c r="K76"/>
  <c r="J76"/>
  <c r="K75"/>
  <c r="L74"/>
  <c r="K74"/>
  <c r="J74"/>
  <c r="K73"/>
  <c r="K72"/>
  <c r="L71"/>
  <c r="K71"/>
  <c r="J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L58"/>
  <c r="K58"/>
  <c r="J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385"/>
  <c r="K385"/>
  <c r="J385"/>
  <c r="K384"/>
  <c r="K383"/>
  <c r="K382"/>
  <c r="K381"/>
  <c r="K380"/>
  <c r="L379"/>
  <c r="K379"/>
  <c r="J379"/>
  <c r="K378"/>
  <c r="K377"/>
  <c r="K376"/>
  <c r="K375"/>
  <c r="K374"/>
  <c r="K373"/>
  <c r="L372"/>
  <c r="K372"/>
  <c r="J372"/>
  <c r="K371"/>
  <c r="K370"/>
  <c r="K369"/>
  <c r="L368"/>
  <c r="K368"/>
  <c r="J368"/>
  <c r="K367"/>
  <c r="K366"/>
  <c r="K365"/>
  <c r="K364"/>
  <c r="K363"/>
  <c r="K362"/>
  <c r="K361"/>
  <c r="L360"/>
  <c r="K360"/>
  <c r="J360"/>
  <c r="K359"/>
  <c r="K358"/>
  <c r="K357"/>
  <c r="K356"/>
  <c r="K355"/>
  <c r="K354"/>
  <c r="L353"/>
  <c r="K353"/>
  <c r="J353"/>
  <c r="K352"/>
  <c r="K351"/>
  <c r="K350"/>
  <c r="K349"/>
  <c r="K348"/>
  <c r="K347"/>
  <c r="L346"/>
  <c r="K346"/>
  <c r="J346"/>
  <c r="K345"/>
  <c r="K344"/>
  <c r="K343"/>
  <c r="K342"/>
  <c r="L341"/>
  <c r="K341"/>
  <c r="J341"/>
  <c r="K340"/>
  <c r="K339"/>
  <c r="K338"/>
  <c r="K337"/>
  <c r="K336"/>
  <c r="L335"/>
  <c r="K335"/>
  <c r="J335"/>
  <c r="K334"/>
  <c r="K333"/>
  <c r="K332"/>
  <c r="K331"/>
  <c r="K330"/>
  <c r="K329"/>
  <c r="L328"/>
  <c r="K328"/>
  <c r="J328"/>
  <c r="K327"/>
  <c r="K326"/>
  <c r="K325"/>
  <c r="L324"/>
  <c r="K324"/>
  <c r="J324"/>
  <c r="K323"/>
  <c r="K322"/>
  <c r="K321"/>
  <c r="L320"/>
  <c r="K320"/>
  <c r="J320"/>
  <c r="K319"/>
  <c r="K318"/>
  <c r="K317"/>
  <c r="K316"/>
  <c r="L315"/>
  <c r="K315"/>
  <c r="J315"/>
  <c r="K314"/>
  <c r="K313"/>
  <c r="K312"/>
  <c r="L311"/>
  <c r="K311"/>
  <c r="J311"/>
  <c r="K310"/>
  <c r="K309"/>
  <c r="K308"/>
  <c r="L307"/>
  <c r="K307"/>
  <c r="J307"/>
  <c r="K306"/>
  <c r="K305"/>
  <c r="K304"/>
  <c r="L303"/>
  <c r="K303"/>
  <c r="J303"/>
  <c r="K302"/>
  <c r="K301"/>
  <c r="K300"/>
  <c r="L299"/>
  <c r="K299"/>
  <c r="J299"/>
  <c r="K298"/>
  <c r="K297"/>
  <c r="K296"/>
  <c r="L295"/>
  <c r="K295"/>
  <c r="J295"/>
  <c r="K294"/>
  <c r="K293"/>
  <c r="K292"/>
  <c r="L291"/>
  <c r="K291"/>
  <c r="J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L267"/>
  <c r="K267"/>
  <c r="J267"/>
  <c r="K266"/>
  <c r="K265"/>
  <c r="K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K252"/>
  <c r="K251"/>
  <c r="L250"/>
  <c r="K250"/>
  <c r="J250"/>
  <c r="K249"/>
  <c r="K248"/>
  <c r="K247"/>
  <c r="K246"/>
  <c r="K245"/>
  <c r="K244"/>
  <c r="K243"/>
  <c r="L242"/>
  <c r="K242"/>
  <c r="J242"/>
  <c r="K241"/>
  <c r="K240"/>
  <c r="K239"/>
  <c r="K238"/>
  <c r="K237"/>
  <c r="L236"/>
  <c r="K236"/>
  <c r="J236"/>
  <c r="K235"/>
  <c r="K234"/>
  <c r="K233"/>
  <c r="L232"/>
  <c r="K232"/>
  <c r="J232"/>
  <c r="K231"/>
  <c r="K230"/>
  <c r="L229"/>
  <c r="K229"/>
  <c r="J229"/>
  <c r="K228"/>
  <c r="K227"/>
  <c r="K226"/>
  <c r="L225"/>
  <c r="K225"/>
  <c r="J225"/>
  <c r="K224"/>
  <c r="K223"/>
  <c r="K222"/>
  <c r="L221"/>
  <c r="K221"/>
  <c r="J221"/>
  <c r="K220"/>
  <c r="K219"/>
  <c r="L218"/>
  <c r="K218"/>
  <c r="J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K202"/>
  <c r="K201"/>
  <c r="K200"/>
  <c r="L199"/>
  <c r="K199"/>
  <c r="J199"/>
  <c r="K198"/>
  <c r="K197"/>
  <c r="K196"/>
  <c r="K195"/>
  <c r="K194"/>
  <c r="K193"/>
  <c r="L192"/>
  <c r="K192"/>
  <c r="J192"/>
  <c r="K191"/>
  <c r="K190"/>
  <c r="L189"/>
  <c r="K189"/>
  <c r="J189"/>
  <c r="L188"/>
  <c r="K188"/>
  <c r="J188"/>
  <c r="L187"/>
  <c r="K187"/>
  <c r="J187"/>
  <c r="K186"/>
  <c r="K185"/>
  <c r="K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K164"/>
  <c r="K163"/>
  <c r="K162"/>
  <c r="L161"/>
  <c r="K161"/>
  <c r="J161"/>
  <c r="K160"/>
  <c r="K159"/>
  <c r="K158"/>
  <c r="K157"/>
  <c r="L156"/>
  <c r="K156"/>
  <c r="J156"/>
  <c r="K155"/>
  <c r="K154"/>
  <c r="K153"/>
  <c r="K152"/>
  <c r="L151"/>
  <c r="K151"/>
  <c r="J151"/>
  <c r="K150"/>
  <c r="K149"/>
  <c r="K148"/>
  <c r="K147"/>
  <c r="L146"/>
  <c r="K146"/>
  <c r="J146"/>
  <c r="L145"/>
  <c r="K145"/>
  <c r="J145"/>
  <c r="K144"/>
  <c r="K143"/>
  <c r="K142"/>
  <c r="L141"/>
  <c r="K141"/>
  <c r="J141"/>
  <c r="L140"/>
  <c r="K140"/>
  <c r="J140"/>
  <c r="L139"/>
  <c r="K139"/>
  <c r="J139"/>
  <c r="K138"/>
  <c r="K137"/>
  <c r="L136"/>
  <c r="K136"/>
  <c r="J136"/>
  <c r="L135"/>
  <c r="K135"/>
  <c r="J135"/>
  <c r="K134"/>
  <c r="K133"/>
  <c r="L132"/>
  <c r="K132"/>
  <c r="J132"/>
  <c r="L131"/>
  <c r="K131"/>
  <c r="J131"/>
  <c r="L130"/>
  <c r="K130"/>
  <c r="J130"/>
  <c r="K129"/>
  <c r="K128"/>
  <c r="K127"/>
  <c r="L126"/>
  <c r="K126"/>
  <c r="J126"/>
  <c r="K125"/>
  <c r="K124"/>
  <c r="K123"/>
  <c r="L122"/>
  <c r="K122"/>
  <c r="J122"/>
  <c r="K121"/>
  <c r="K120"/>
  <c r="K119"/>
  <c r="K118"/>
  <c r="L117"/>
  <c r="K117"/>
  <c r="J117"/>
  <c r="K116"/>
  <c r="K115"/>
  <c r="K114"/>
  <c r="L113"/>
  <c r="K113"/>
  <c r="J113"/>
  <c r="K112"/>
  <c r="K111"/>
  <c r="K110"/>
  <c r="K109"/>
  <c r="L108"/>
  <c r="K108"/>
  <c r="J108"/>
  <c r="K107"/>
  <c r="K106"/>
  <c r="K105"/>
  <c r="K104"/>
  <c r="K103"/>
  <c r="K102"/>
  <c r="L101"/>
  <c r="K101"/>
  <c r="J101"/>
  <c r="L100"/>
  <c r="K100"/>
  <c r="J100"/>
  <c r="L99"/>
  <c r="K99"/>
  <c r="J99"/>
  <c r="K98"/>
  <c r="K97"/>
  <c r="K96"/>
  <c r="K95"/>
  <c r="K94"/>
  <c r="K93"/>
  <c r="L414"/>
  <c r="K414"/>
  <c r="K413"/>
  <c r="K412"/>
  <c r="K411"/>
  <c r="L418"/>
  <c r="K418"/>
  <c r="K417"/>
  <c r="K416"/>
  <c r="K415"/>
  <c r="J409"/>
  <c r="J410"/>
  <c r="J408"/>
  <c r="J396" s="1"/>
  <c r="J406"/>
  <c r="J401"/>
  <c r="H388"/>
  <c r="I388"/>
  <c r="H396"/>
  <c r="I396"/>
  <c r="K400"/>
  <c r="K401"/>
  <c r="L401"/>
  <c r="K405"/>
  <c r="K406"/>
  <c r="L406"/>
</calcChain>
</file>

<file path=xl/sharedStrings.xml><?xml version="1.0" encoding="utf-8"?>
<sst xmlns="http://schemas.openxmlformats.org/spreadsheetml/2006/main" count="2423" uniqueCount="721">
  <si>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</si>
  <si>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</si>
  <si>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</si>
  <si>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</si>
  <si>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</si>
  <si>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</si>
  <si>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</si>
  <si>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</si>
  <si>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</si>
  <si>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</si>
  <si>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</si>
  <si>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</si>
  <si>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</si>
  <si>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</si>
  <si>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</si>
  <si>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</si>
  <si>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</si>
  <si>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</si>
  <si>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</si>
  <si>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</si>
  <si>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</si>
  <si>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</si>
  <si>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</si>
  <si>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</si>
  <si>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</si>
  <si>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</si>
  <si>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</si>
  <si>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</si>
  <si>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</si>
  <si>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</si>
  <si>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</si>
  <si>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</si>
  <si>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</si>
  <si>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</si>
  <si>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</si>
  <si>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</si>
  <si>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</si>
  <si>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</si>
  <si>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</si>
  <si>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</si>
  <si>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</si>
  <si>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</si>
  <si>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</si>
  <si>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</si>
  <si>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</si>
  <si>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</si>
  <si>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</si>
  <si>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</si>
  <si>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</si>
  <si>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</si>
  <si>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</si>
  <si>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</si>
  <si>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</si>
  <si>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</si>
  <si>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</si>
  <si>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</si>
  <si>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</si>
  <si>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</si>
  <si>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</si>
  <si>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</si>
  <si>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</si>
  <si>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Яжелбицкого сельского поселения</t>
  </si>
  <si>
    <t>02 января 2021 г.</t>
  </si>
  <si>
    <t>04196951</t>
  </si>
  <si>
    <t>Администрация Яжелбицкого сельского поселения</t>
  </si>
  <si>
    <t>947</t>
  </si>
  <si>
    <t>5302011199</t>
  </si>
  <si>
    <t>ГОД</t>
  </si>
  <si>
    <t>02.01.2021</t>
  </si>
  <si>
    <t>3</t>
  </si>
  <si>
    <t>49608449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</si>
  <si>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</si>
  <si>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</si>
  <si>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</si>
  <si>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</si>
  <si>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</si>
  <si>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</si>
  <si>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</si>
  <si>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</si>
  <si>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</si>
  <si>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</si>
  <si>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</si>
  <si>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</si>
  <si>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</si>
  <si>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</si>
  <si>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</si>
  <si>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</si>
  <si>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</si>
  <si>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</si>
  <si>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</si>
  <si>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</si>
  <si>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</si>
  <si>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</si>
  <si>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</si>
  <si>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</si>
  <si>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</si>
  <si>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</si>
  <si>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</si>
  <si>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i4_00001020000000000000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</si>
  <si>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</si>
  <si>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</si>
  <si>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</si>
  <si>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Глава муниципального образования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</si>
  <si>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</si>
  <si>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</si>
  <si>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</si>
  <si>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</si>
  <si>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</si>
  <si>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</si>
  <si>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</si>
  <si>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</si>
  <si>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</si>
  <si>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</si>
  <si>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</si>
  <si>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</si>
  <si>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</si>
  <si>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</si>
  <si>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</si>
  <si>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</si>
  <si>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</si>
  <si>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i4_00001040000000000000</t>
  </si>
  <si>
    <t>Мероприятия по муниципальной программе "Энергосбережение в Яжелбицком сельском поселении на 2018 - 2020 годы"</t>
  </si>
  <si>
    <t>i4_00001040500000000000</t>
  </si>
  <si>
    <t>0500000000</t>
  </si>
  <si>
    <t>Мероприятия по проведению ремонтных работ, влияющих на теплоизоляцию здания администрации Яжелбицкого сельского поселения</t>
  </si>
  <si>
    <t>i5_00001040500223520000</t>
  </si>
  <si>
    <t>0500223520</t>
  </si>
  <si>
    <t>Закупка товаров, работ и услуг для обеспечения государственных (муниципальных) нужд</t>
  </si>
  <si>
    <t>i6_00001040500223520200</t>
  </si>
  <si>
    <t>Иные закупки товаров, работ и услуг для обеспечения государственных (муниципальных) нужд</t>
  </si>
  <si>
    <t>i6_00001040500223520240</t>
  </si>
  <si>
    <t>240</t>
  </si>
  <si>
    <t>Прочая закупка товаров, работ и услуг</t>
  </si>
  <si>
    <t>244</t>
  </si>
  <si>
    <t>Мероприятия по муниципальной программе "Информатизация Яжелбицкого сельского поселения на 2018 - 2020 годы"</t>
  </si>
  <si>
    <t>i4_00001040600000000000</t>
  </si>
  <si>
    <t>0600000000</t>
  </si>
  <si>
    <t>Мероприятия по обеспечению возможности подключения каждого рабочего места к сети Интернет и системе межведомственного электронного документооборота, приобретение и сопровождение лицензионного программного обеспечения</t>
  </si>
  <si>
    <t>i5_00001040600223620000</t>
  </si>
  <si>
    <t>0600223620</t>
  </si>
  <si>
    <t>i6_00001040600223620200</t>
  </si>
  <si>
    <t>i6_00001040600223620240</t>
  </si>
  <si>
    <t>Закупка товаров, работ, услуг в сфере информационно-коммуникационных технологий</t>
  </si>
  <si>
    <t>242</t>
  </si>
  <si>
    <t>Мероприятия по обслуживанию оргтехники, приобретение расходных материалов</t>
  </si>
  <si>
    <t>i5_00001040600323630000</t>
  </si>
  <si>
    <t>0600323630</t>
  </si>
  <si>
    <t>i6_00001040600323630200</t>
  </si>
  <si>
    <t>i6_00001040600323630240</t>
  </si>
  <si>
    <t>Муниципальная программа "Нулевой травматизм" в администрации Яжелбицкого сельского поселения на 2020-2022 годы</t>
  </si>
  <si>
    <t>i4_00001040900000000000</t>
  </si>
  <si>
    <t>0900000000</t>
  </si>
  <si>
    <t>Мероприятия по организации обучения руководителя организации, лиц ответственных за организацию работы по охране труда</t>
  </si>
  <si>
    <t>i5_00001040900023250000</t>
  </si>
  <si>
    <t>0900023250</t>
  </si>
  <si>
    <t>i6_00001040900023250200</t>
  </si>
  <si>
    <t>i6_00001040900023250240</t>
  </si>
  <si>
    <t>Мероприятия по оборудованию кабинета аптечкой, укомплектованной набором препаратов для оказания первой помощи</t>
  </si>
  <si>
    <t>i5_00001040900023270000</t>
  </si>
  <si>
    <t>0900023270</t>
  </si>
  <si>
    <t>i6_00001040900023270200</t>
  </si>
  <si>
    <t>i6_00001040900023270240</t>
  </si>
  <si>
    <t>Центральный аппарат</t>
  </si>
  <si>
    <t>i5_00001049120001000000</t>
  </si>
  <si>
    <t>9120001000</t>
  </si>
  <si>
    <t>i6_00001049120001000100</t>
  </si>
  <si>
    <t>i6_00001049120001000120</t>
  </si>
  <si>
    <t>i6_00001049120001000200</t>
  </si>
  <si>
    <t>i6_00001049120001000240</t>
  </si>
  <si>
    <t>Иные бюджетные ассигнования</t>
  </si>
  <si>
    <t>i6_00001049120001000800</t>
  </si>
  <si>
    <t>800</t>
  </si>
  <si>
    <t>Уплата налогов, сборов и иных платежей</t>
  </si>
  <si>
    <t>i6_00001049120001000850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</si>
  <si>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</si>
  <si>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</si>
  <si>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</si>
  <si>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</si>
  <si>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</si>
  <si>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</si>
  <si>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</si>
  <si>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i5_00001049120070280000</t>
  </si>
  <si>
    <t>9120070280</t>
  </si>
  <si>
    <t>i6_00001049120070280100</t>
  </si>
  <si>
    <t>i6_00001049120070280120</t>
  </si>
  <si>
    <t>i4_00001060000000000000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</si>
  <si>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</si>
  <si>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</si>
  <si>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</si>
  <si>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i5_00001069130093020000</t>
  </si>
  <si>
    <t>9130093020</t>
  </si>
  <si>
    <t>Межбюджетные трансферты</t>
  </si>
  <si>
    <t>i6_00001069130093020500</t>
  </si>
  <si>
    <t>Иные межбюджетные трансферты</t>
  </si>
  <si>
    <t>540</t>
  </si>
  <si>
    <t>i4_00001070000000000000</t>
  </si>
  <si>
    <t>0107</t>
  </si>
  <si>
    <t>Обеспечение проведения выборов и референдумов</t>
  </si>
  <si>
    <t>i3_00001070000000000000</t>
  </si>
  <si>
    <t>Подготовка и проведение выборов в законодательные и представительные органы</t>
  </si>
  <si>
    <t>i5_00001079150003000000</t>
  </si>
  <si>
    <t>9150003000</t>
  </si>
  <si>
    <t>i6_00001079150003000800</t>
  </si>
  <si>
    <t>Специальные расходы</t>
  </si>
  <si>
    <t>880</t>
  </si>
  <si>
    <t>i4_00001110000000000000</t>
  </si>
  <si>
    <t>0111</t>
  </si>
  <si>
    <t>Резервные фонды</t>
  </si>
  <si>
    <t>i3_00001110000000000000</t>
  </si>
  <si>
    <t>Резервные средства</t>
  </si>
  <si>
    <t>i5_00001119140003000000</t>
  </si>
  <si>
    <t>9140003000</t>
  </si>
  <si>
    <t>i6_00001119140003000800</t>
  </si>
  <si>
    <t>870</t>
  </si>
  <si>
    <t>i4_00001130000000000000</t>
  </si>
  <si>
    <t>0113</t>
  </si>
  <si>
    <t>Другие общегосударственные вопросы</t>
  </si>
  <si>
    <t>i3_00001130000000000000</t>
  </si>
  <si>
    <t>Мероприятия по муниципальной программе "Повышение эффективности бюджетных расходов в Яжелбицком сельском поселении на 2020 - 2022 годы"</t>
  </si>
  <si>
    <t>i4_00001130400000000000</t>
  </si>
  <si>
    <t>0400000000</t>
  </si>
  <si>
    <t>Мероприятия по приобретению технических средств, компьютерной техники и лицензионного программного обеспечения</t>
  </si>
  <si>
    <t>i5_00001130400223420000</t>
  </si>
  <si>
    <t>0400223420</t>
  </si>
  <si>
    <t>i6_00001130400223420200</t>
  </si>
  <si>
    <t>i6_00001130400223420240</t>
  </si>
  <si>
    <t>Мероприятия по обслуживанию муниципальной казны</t>
  </si>
  <si>
    <t>i5_00001139150023500000</t>
  </si>
  <si>
    <t>9150023500</t>
  </si>
  <si>
    <t>i6_00001139150023500200</t>
  </si>
  <si>
    <t>i6_00001139150023500240</t>
  </si>
  <si>
    <t>Мероприятия по возмещению компенсационных расходов старостам</t>
  </si>
  <si>
    <t>i5_00001139150033500000</t>
  </si>
  <si>
    <t>9150033500</t>
  </si>
  <si>
    <t>i6_00001139150033500100</t>
  </si>
  <si>
    <t>i6_00001139150033500120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</si>
  <si>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</si>
  <si>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</si>
  <si>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Мероприятия по определению перечня должностных лиц, уполномоченных составлять проколы об административных правонарушениях, предусмотренных соответствующими статьями областного закона "Об административных правонарушениях" на 2018 - 2020 годы</t>
  </si>
  <si>
    <t>i5_00001139150070650000</t>
  </si>
  <si>
    <t>9150070650</t>
  </si>
  <si>
    <t>i6_00001139150070650200</t>
  </si>
  <si>
    <t>i6_00001139150070650240</t>
  </si>
  <si>
    <t>НАЦИОНАЛЬНАЯ ОБОРОНА</t>
  </si>
  <si>
    <t>i2_00002000000000000000</t>
  </si>
  <si>
    <t>0200</t>
  </si>
  <si>
    <t>i4_00002030000000000000</t>
  </si>
  <si>
    <t>0203</t>
  </si>
  <si>
    <t>Мобилизационная и вневойсковая подготовка</t>
  </si>
  <si>
    <t>i3_00002030000000000000</t>
  </si>
  <si>
    <t>Осуществление первичного воинского учета на территориях ,где отсутствуют военные комиссариаты</t>
  </si>
  <si>
    <t>i5_00002039210051180000</t>
  </si>
  <si>
    <t>9210051180</t>
  </si>
  <si>
    <t>i6_00002039210051180100</t>
  </si>
  <si>
    <t>i6_00002039210051180120</t>
  </si>
  <si>
    <t>i6_00002039210051180200</t>
  </si>
  <si>
    <t>i6_00002039210051180240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</si>
  <si>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</si>
  <si>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</si>
  <si>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</si>
  <si>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</si>
  <si>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</si>
  <si>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</si>
  <si>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i4_00003100000000000000</t>
  </si>
  <si>
    <t>Мероприятия по противопожарной безопасности в поселении</t>
  </si>
  <si>
    <t>i5_00003109310011020000</t>
  </si>
  <si>
    <t>9310011020</t>
  </si>
  <si>
    <t>i6_00003109310011020200</t>
  </si>
  <si>
    <t>i6_00003109310011020240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</si>
  <si>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</si>
  <si>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</si>
  <si>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</si>
  <si>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</si>
  <si>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</si>
  <si>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</si>
  <si>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Мероприятия по муниципальной программе "Осуществление дорожной деятельности в отношении автомобильных дорог общего пользования местного значения расположенных в границах населенных пунктов Яжелбицкого сельского поселения на 2019-2022 годы"</t>
  </si>
  <si>
    <t>i4_00004090100000000000</t>
  </si>
  <si>
    <t>0100000000</t>
  </si>
  <si>
    <t>Ремонт автомобильных дорог общего пользования местного значения за счет средств местного бюджета</t>
  </si>
  <si>
    <t>i5_00004090100123090000</t>
  </si>
  <si>
    <t>0100123090</t>
  </si>
  <si>
    <t>i6_00004090100123090200</t>
  </si>
  <si>
    <t>i6_00004090100123090240</t>
  </si>
  <si>
    <t>Мероприятия по содержанию автомобильных дорог общего пользования местного значения</t>
  </si>
  <si>
    <t>i5_00004090100123210000</t>
  </si>
  <si>
    <t>0100123210</t>
  </si>
  <si>
    <t>i6_00004090100123210200</t>
  </si>
  <si>
    <t>i6_00004090100123210240</t>
  </si>
  <si>
    <t>Ремонт автомобильных дорог общего пользования местного значения (субсидия бюджетам городских и сельских поселений на формирование муниципальных дорожных фондов)</t>
  </si>
  <si>
    <t>i5_00004090100171520000</t>
  </si>
  <si>
    <t>0100171520</t>
  </si>
  <si>
    <t>i6_00004090100171520200</t>
  </si>
  <si>
    <t>i6_00004090100171520240</t>
  </si>
  <si>
    <t>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(строительство пешеходного моста через р.Полометь в д.Поломять)</t>
  </si>
  <si>
    <t>i5_00004090100171540000</t>
  </si>
  <si>
    <t>0100171540</t>
  </si>
  <si>
    <t>i6_00004090100171540200</t>
  </si>
  <si>
    <t>i6_00004090100171540240</t>
  </si>
  <si>
    <t>Капитальные вложения в объекты государственной (муниципальной) собственности</t>
  </si>
  <si>
    <t>i6_00004090100171540400</t>
  </si>
  <si>
    <t>400</t>
  </si>
  <si>
    <t>Бюджетные инвестиции</t>
  </si>
  <si>
    <t>i6_00004090100171540410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</si>
  <si>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</si>
  <si>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</si>
  <si>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</si>
  <si>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Софинансирование мероприятий к субсидии на формирование муниципальных дорожных фондов</t>
  </si>
  <si>
    <t>i5_000040901001S1520000</t>
  </si>
  <si>
    <t>01001S1520</t>
  </si>
  <si>
    <t>i6_000040901001S1520200</t>
  </si>
  <si>
    <t>i6_000040901001S1520240</t>
  </si>
  <si>
    <t>Софинансирование мероприятий к 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</t>
  </si>
  <si>
    <t>i5_000040901001S1540000</t>
  </si>
  <si>
    <t>01001S1540</t>
  </si>
  <si>
    <t>i6_000040901001S1540200</t>
  </si>
  <si>
    <t>i6_000040901001S1540240</t>
  </si>
  <si>
    <t>i6_000040901001S1540400</t>
  </si>
  <si>
    <t>i6_000040901001S1540410</t>
  </si>
  <si>
    <t>Мероприятия по установке дорожных знаков, нанесения дорожной разметки, ремонт искусственных неровностей, грейдирование, профилирование, очистка от снега, планировка и т.д.</t>
  </si>
  <si>
    <t>i5_00004090100223330000</t>
  </si>
  <si>
    <t>0100223330</t>
  </si>
  <si>
    <t>i6_00004090100223330200</t>
  </si>
  <si>
    <t>i6_00004090100223330240</t>
  </si>
  <si>
    <t>Другие вопросы в области национальной экономики</t>
  </si>
  <si>
    <t>i3_00004120000000000000</t>
  </si>
  <si>
    <t>0412</t>
  </si>
  <si>
    <t>i4_00004120000000000000</t>
  </si>
  <si>
    <t>Расходы на мероприятия по землеустройству и землепользованию</t>
  </si>
  <si>
    <t>i5_00004129410011050000</t>
  </si>
  <si>
    <t>9410011050</t>
  </si>
  <si>
    <t>i6_00004129410011050200</t>
  </si>
  <si>
    <t>i6_00004129410011050240</t>
  </si>
  <si>
    <t>ЖИЛИЩНО-КОММУНАЛЬНОЕ ХОЗЯЙСТВО</t>
  </si>
  <si>
    <t>i2_00005000000000000000</t>
  </si>
  <si>
    <t>0500</t>
  </si>
  <si>
    <t>i4_00005030000000000000</t>
  </si>
  <si>
    <t>0503</t>
  </si>
  <si>
    <t>Благоустройство</t>
  </si>
  <si>
    <t>i3_00005030000000000000</t>
  </si>
  <si>
    <t>Мероприятия по муниципальной программе "О формировании современной городской среды на территории Яжелбицкого сельского поселения Валдайского муниципального района Новгородской области на 2018 - 2020 годы"</t>
  </si>
  <si>
    <t>i4_00005031200000000000</t>
  </si>
  <si>
    <t>1200000000</t>
  </si>
  <si>
    <t>Софинансирование мероприятий на проведение благоустройства общественных территорий населённых пунктов</t>
  </si>
  <si>
    <t>i5_000050312000S1480000</t>
  </si>
  <si>
    <t>12000S1480</t>
  </si>
  <si>
    <t>i6_000050312000S1480200</t>
  </si>
  <si>
    <t>i6_000050312000S1480240</t>
  </si>
  <si>
    <t>Муниципальная программа "Благоустройство территории Яжелбицкого сельского поселения на 2019 - 2021 годы"</t>
  </si>
  <si>
    <t>i4_00005031300000000000</t>
  </si>
  <si>
    <t>1300000000</t>
  </si>
  <si>
    <t>Мероприятия по расходам на коммунальные услуги за потребление электроэнергии (уличного освещения)</t>
  </si>
  <si>
    <t>i5_00005031310123010000</t>
  </si>
  <si>
    <t>1310123010</t>
  </si>
  <si>
    <t>i6_00005031310123010200</t>
  </si>
  <si>
    <t>i6_00005031310123010240</t>
  </si>
  <si>
    <t>Мероприятия по техническому обслуживанию и ремонту оборудования уличного освещения</t>
  </si>
  <si>
    <t>i5_00005031310223020000</t>
  </si>
  <si>
    <t>1310223020</t>
  </si>
  <si>
    <t>i6_00005031310223020200</t>
  </si>
  <si>
    <t>i6_00005031310223020240</t>
  </si>
  <si>
    <t>Мероприятия по спиливанию и уборке аварийных и старых деревьев</t>
  </si>
  <si>
    <t>i5_00005031320123030000</t>
  </si>
  <si>
    <t>1320123030</t>
  </si>
  <si>
    <t>i6_00005031320123030200</t>
  </si>
  <si>
    <t>i6_00005031320123030240</t>
  </si>
  <si>
    <t>Мероприятия по приобретению цветочных вазонов, закупке и посадке цветочного и посадочного  материала, содержанию цветников</t>
  </si>
  <si>
    <t>i5_00005031320323050000</t>
  </si>
  <si>
    <t>1320323050</t>
  </si>
  <si>
    <t>i6_00005031320323050200</t>
  </si>
  <si>
    <t>i6_00005031320323050240</t>
  </si>
  <si>
    <t>Мероприятия по скашиванию сорной растительности и выполнение работ по ликвидации очагов распространения борщевика химическими способами</t>
  </si>
  <si>
    <t>i5_00005031320423060000</t>
  </si>
  <si>
    <t>1320423060</t>
  </si>
  <si>
    <t>i6_00005031320423060200</t>
  </si>
  <si>
    <t>i6_00005031320423060240</t>
  </si>
  <si>
    <t>Мероприятия по строительству ограждений (заборов, шлагбаумов)</t>
  </si>
  <si>
    <t>i5_00005031330123070000</t>
  </si>
  <si>
    <t>1330123070</t>
  </si>
  <si>
    <t>i6_00005031330123070200</t>
  </si>
  <si>
    <t>i6_00005031330123070240</t>
  </si>
  <si>
    <t>Мероприятия по содержанию территории гражданских кладбищ</t>
  </si>
  <si>
    <t>i5_00005031330223080000</t>
  </si>
  <si>
    <t>1330223080</t>
  </si>
  <si>
    <t>i6_00005031330223080200</t>
  </si>
  <si>
    <t>i6_00005031330223080240</t>
  </si>
  <si>
    <t>Мероприятия по уборке поселения от мусора</t>
  </si>
  <si>
    <t>i5_00005031340123120000</t>
  </si>
  <si>
    <t>1340123120</t>
  </si>
  <si>
    <t>i6_00005031340123120200</t>
  </si>
  <si>
    <t>i6_00005031340123120240</t>
  </si>
  <si>
    <t>Мероприятия по ремонту и оборудованию детских игровых площадок</t>
  </si>
  <si>
    <t>i5_00005031340323140000</t>
  </si>
  <si>
    <t>1340323140</t>
  </si>
  <si>
    <t>i6_00005031340323140200</t>
  </si>
  <si>
    <t>i6_00005031340323140240</t>
  </si>
  <si>
    <t>Мероприятия по подготовке к праздничным дням</t>
  </si>
  <si>
    <t>i5_00005031340423150000</t>
  </si>
  <si>
    <t>1340423150</t>
  </si>
  <si>
    <t>i6_00005031340423150200</t>
  </si>
  <si>
    <t>i6_00005031340423150240</t>
  </si>
  <si>
    <t>Мероприятия по установке и обслуживанию системы видеонаблюдения в местах массового скопления людей</t>
  </si>
  <si>
    <t>i5_00005031340523100000</t>
  </si>
  <si>
    <t>1340523100</t>
  </si>
  <si>
    <t>i6_00005031340523100200</t>
  </si>
  <si>
    <t>i6_00005031340523100240</t>
  </si>
  <si>
    <t>Мероприятия по содержанию мест массового пребывания граждан</t>
  </si>
  <si>
    <t>i5_00005031340523160000</t>
  </si>
  <si>
    <t>1340523160</t>
  </si>
  <si>
    <t>i6_00005031340523160200</t>
  </si>
  <si>
    <t>i6_00005031340523160240</t>
  </si>
  <si>
    <t>Мероприятия по проверке проектно-сметной документации и проведения экспертной приемки муниципальных закупок</t>
  </si>
  <si>
    <t>i5_00005031340723180000</t>
  </si>
  <si>
    <t>1340723180</t>
  </si>
  <si>
    <t>i6_00005031340723180200</t>
  </si>
  <si>
    <t>i6_00005031340723180240</t>
  </si>
  <si>
    <t>Выполнение комплекса работ по благоустройству многофункциональной спортивной площадки "Догони себя" в с.Яжелбицы, ул. Усадьба (1-й этап)</t>
  </si>
  <si>
    <t>i5_00005031340823190000</t>
  </si>
  <si>
    <t>1340823190</t>
  </si>
  <si>
    <t>i6_00005031340823190200</t>
  </si>
  <si>
    <t>i6_00005031340823190240</t>
  </si>
  <si>
    <t>Софинансирование мероприятий по благоустройству многофункциональной спортивной площадки "Догони себя" (1-й этап универсальная спортивная площадка)</t>
  </si>
  <si>
    <t>i5_000050313408S3190000</t>
  </si>
  <si>
    <t>13408S3190</t>
  </si>
  <si>
    <t>i6_000050313408S3190200</t>
  </si>
  <si>
    <t>i6_000050313408S3190240</t>
  </si>
  <si>
    <t>Межбюджетные трансферты бюджетам городских и сельских поселений Новгородской области в целях финансирования расходных обязательств, связанных с финансовым обеспечением первоочередных расходов за счет средств резервного фонда Правительства Российской Федерации</t>
  </si>
  <si>
    <t>i5_0000503134095002F000</t>
  </si>
  <si>
    <t>134095002F</t>
  </si>
  <si>
    <t>i6_0000503134095002F200</t>
  </si>
  <si>
    <t>i6_0000503134095002F240</t>
  </si>
  <si>
    <t>Муниципальная программа "Развитие территорий и поддержки территориального самоуправления в Яжелбицком сельском поселении на 2019 - 2021 годы"</t>
  </si>
  <si>
    <t>i4_00005031400000000000</t>
  </si>
  <si>
    <t>1400000000</t>
  </si>
  <si>
    <t>Мероприятия по приобретению и установке детской площадки в с.Яжелбицы у д.№8 на территории ТОС "Ромашка"</t>
  </si>
  <si>
    <t>i5_00005031400023220000</t>
  </si>
  <si>
    <t>1400023220</t>
  </si>
  <si>
    <t>i6_00005031400023220200</t>
  </si>
  <si>
    <t>i6_00005031400023220240</t>
  </si>
  <si>
    <t>Субсидия бюджетам городских и сельских поселений Новгородской области на поддержку реализации проектов территориальных общественных самоуправлений, включённых в муниципальные программы развития территорий</t>
  </si>
  <si>
    <t>i5_00005031400072090000</t>
  </si>
  <si>
    <t>1400072090</t>
  </si>
  <si>
    <t>i6_00005031400072090200</t>
  </si>
  <si>
    <t>i6_00005031400072090240</t>
  </si>
  <si>
    <t>Прочие мероприятия по благоустройству поселения</t>
  </si>
  <si>
    <t>i5_00005039510011100000</t>
  </si>
  <si>
    <t>9510011100</t>
  </si>
  <si>
    <t>i6_00005039510011100200</t>
  </si>
  <si>
    <t>i6_00005039510011100240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</si>
  <si>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</si>
  <si>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</si>
  <si>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</si>
  <si>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</si>
  <si>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</si>
  <si>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</si>
  <si>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i4_00007070000000000000</t>
  </si>
  <si>
    <t>Мероприятия с детьми и молодёжью в поселении</t>
  </si>
  <si>
    <t>i5_00007079610011110000</t>
  </si>
  <si>
    <t>9610011110</t>
  </si>
  <si>
    <t>i6_00007079610011110200</t>
  </si>
  <si>
    <t>i6_00007079610011110240</t>
  </si>
  <si>
    <t>Другие вопросы в области образования</t>
  </si>
  <si>
    <t>i3_00007090000000000000</t>
  </si>
  <si>
    <t>0709</t>
  </si>
  <si>
    <t>Муниципальная программа "Реформирование и развитие муниципальной службы в Яжелбицком сельском поселении на 2018-2020 годы"</t>
  </si>
  <si>
    <t>i4_00007090800000000000</t>
  </si>
  <si>
    <t>0800000000</t>
  </si>
  <si>
    <t>Мероприятия по направлению муниципальных служащих администрации Яжелбицкого сельского поселения на проф.переподготовку и курсы повышения квалификации на 2018 - 2020 годы"</t>
  </si>
  <si>
    <t>i5_00007090800123810000</t>
  </si>
  <si>
    <t>0800123810</t>
  </si>
  <si>
    <t>i6_00007090800123810200</t>
  </si>
  <si>
    <t>i6_00007090800123810240</t>
  </si>
  <si>
    <t>Муниципальная программа "Противодействие коррупции в Яжелбицком сельском поселении на 2018-2020 годы"</t>
  </si>
  <si>
    <t>i4_00007091000000000000</t>
  </si>
  <si>
    <t>1000000000</t>
  </si>
  <si>
    <t>Мероприятия по проведению обучения (повышения квалификации) по вопросам противодействия коррупции муниципальных служащих администрации поселения</t>
  </si>
  <si>
    <t>i5_00007091000123910000</t>
  </si>
  <si>
    <t>1000123910</t>
  </si>
  <si>
    <t>i6_00007091000123910200</t>
  </si>
  <si>
    <t>i6_00007091000123910240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</si>
  <si>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</si>
  <si>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</si>
  <si>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</si>
  <si>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</si>
  <si>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</si>
  <si>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</si>
  <si>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i4_00008010000000000000</t>
  </si>
  <si>
    <t>Культурные мероприятия в поселении</t>
  </si>
  <si>
    <t>i5_00008019710011120000</t>
  </si>
  <si>
    <t>9710011120</t>
  </si>
  <si>
    <t>i6_00008019710011120200</t>
  </si>
  <si>
    <t>i6_00008019710011120240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</si>
  <si>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</si>
  <si>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</si>
  <si>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</si>
  <si>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</si>
  <si>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</si>
  <si>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</si>
  <si>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i4_00010010000000000000</t>
  </si>
  <si>
    <t>Расходы на пенсии муниципальным служащим</t>
  </si>
  <si>
    <t>i5_00010019150082100000</t>
  </si>
  <si>
    <t>9150082100</t>
  </si>
  <si>
    <t>Социальное обеспечение и иные выплаты населению</t>
  </si>
  <si>
    <t>i6_00010019150082100300</t>
  </si>
  <si>
    <t>300</t>
  </si>
  <si>
    <t>Публичные нормативные социальные выплаты гражданам</t>
  </si>
  <si>
    <t>i6_00010019150082100310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</si>
  <si>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</si>
  <si>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</si>
  <si>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</si>
  <si>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</si>
  <si>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</si>
  <si>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</si>
  <si>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i4_00011010000000000000</t>
  </si>
  <si>
    <t>1101</t>
  </si>
  <si>
    <t>Физическая культура</t>
  </si>
  <si>
    <t>i3_00011010000000000000</t>
  </si>
  <si>
    <t>Муниципальная программа "Профилактика правонарушений на территории Яжелбицкого сельского поселения на 2017 - 2020 годы"</t>
  </si>
  <si>
    <t>i4_00011011100000000000</t>
  </si>
  <si>
    <t>1100000000</t>
  </si>
  <si>
    <t>Мероприятия по реализации муниципальной программы (участие в ежегодных спортивно-массовых мероприятиях, районных спортивных соревнованиях среди детских команд по различным видам спорта)</t>
  </si>
  <si>
    <t>i5_00011011100123110000</t>
  </si>
  <si>
    <t>1100123110</t>
  </si>
  <si>
    <t>i6_00011011100123110200</t>
  </si>
  <si>
    <t>i6_00011011100123110240</t>
  </si>
  <si>
    <t>Мероприятия по физической культуре и спорту</t>
  </si>
  <si>
    <t>i5_00011019810011130000</t>
  </si>
  <si>
    <t>9810011130</t>
  </si>
  <si>
    <t>i6_00011019810011130200</t>
  </si>
  <si>
    <t>i6_00011019810011130240</t>
  </si>
  <si>
    <t>СРЕДСТВА МАССОВОЙ ИНФОРМАЦИИ</t>
  </si>
  <si>
    <t>i2_00012000000000000000</t>
  </si>
  <si>
    <t>1200</t>
  </si>
  <si>
    <t>i4_00012020000000000000</t>
  </si>
  <si>
    <t>1202</t>
  </si>
  <si>
    <t>Периодическая печать и издательства</t>
  </si>
  <si>
    <t>i3_00012020000000000000</t>
  </si>
  <si>
    <t>Мероприятия по содержанию средств массовой информации в поселении</t>
  </si>
  <si>
    <t>i5_00012029910011140000</t>
  </si>
  <si>
    <t>9910011140</t>
  </si>
  <si>
    <t>i6_00012029910011140200</t>
  </si>
  <si>
    <t>i6_00012029910011140240</t>
  </si>
  <si>
    <t>Другие вопросы в области средств массовой информации</t>
  </si>
  <si>
    <t>i3_00012040000000000000</t>
  </si>
  <si>
    <t>1204</t>
  </si>
  <si>
    <t>i4_00012040000000000000</t>
  </si>
  <si>
    <t>Мероприятия по развитию и сопровождению официального сайта</t>
  </si>
  <si>
    <t>i5_00012049910011150000</t>
  </si>
  <si>
    <t>9910011150</t>
  </si>
  <si>
    <t>i6_00012049910011150200</t>
  </si>
  <si>
    <t>i6_00012049910011150240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</si>
  <si>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</si>
  <si>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</si>
  <si>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</si>
  <si>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</si>
  <si>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</si>
  <si>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</si>
  <si>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</si>
  <si>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</si>
  <si>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</si>
  <si>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</si>
  <si>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</si>
  <si>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</si>
  <si>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</si>
  <si>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</si>
  <si>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</si>
  <si>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</si>
  <si>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</si>
  <si>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</si>
  <si>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</si>
  <si>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</si>
  <si>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</si>
  <si>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</si>
  <si>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</si>
  <si>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</si>
  <si>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</si>
  <si>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</si>
  <si>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</si>
  <si>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</si>
  <si>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</si>
  <si>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</si>
  <si>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</si>
  <si>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</si>
  <si>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</si>
  <si>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</si>
  <si>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</si>
  <si>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</si>
  <si>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</si>
  <si>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</si>
  <si>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</si>
  <si>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</si>
  <si>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</si>
  <si>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</si>
  <si>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</si>
  <si>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</si>
  <si>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</si>
  <si>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</si>
  <si>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</si>
  <si>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</si>
  <si>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</si>
  <si>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</si>
  <si>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</si>
  <si>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</si>
  <si>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</si>
  <si>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</si>
  <si>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</si>
  <si>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</si>
  <si>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</si>
  <si>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</si>
  <si>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</si>
  <si>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</si>
  <si>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</si>
  <si>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</si>
  <si>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</si>
  <si>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</si>
  <si>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</si>
  <si>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</si>
  <si>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</si>
  <si>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</si>
  <si>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</si>
  <si>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</si>
  <si>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</si>
  <si>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</si>
  <si>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</si>
  <si>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</si>
  <si>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</si>
  <si>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</si>
  <si>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</si>
  <si>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</si>
  <si>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</si>
  <si>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</si>
  <si>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</si>
  <si>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</si>
  <si>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</si>
  <si>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</si>
  <si>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</si>
  <si>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</si>
  <si>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</si>
  <si>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</si>
  <si>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</si>
  <si>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</si>
  <si>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</si>
  <si>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</si>
  <si>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</si>
  <si>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</si>
  <si>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</si>
  <si>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</si>
  <si>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сельских поселений</t>
  </si>
  <si>
    <t>11302995100000130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</si>
  <si>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</si>
  <si>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</si>
  <si>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</si>
  <si>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</si>
  <si>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</si>
  <si>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</si>
  <si>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</si>
  <si>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</si>
  <si>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</si>
  <si>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</si>
  <si>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</si>
  <si>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</si>
  <si>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</si>
  <si>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</si>
  <si>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</si>
  <si>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</si>
  <si>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</si>
  <si>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</si>
  <si>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</si>
  <si>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</si>
  <si>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</si>
  <si>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</si>
  <si>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</si>
  <si>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</si>
  <si>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</si>
  <si>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</si>
  <si>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</si>
  <si>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</si>
  <si>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</si>
  <si>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</si>
  <si>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</si>
  <si>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</si>
  <si>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</si>
  <si>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</si>
  <si>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</si>
  <si>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</si>
  <si>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софинансирование капитальных вложений в объекты муниципальной собственности</t>
  </si>
  <si>
    <t>20220077000000150</t>
  </si>
  <si>
    <t>i2_00020220077000000150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</si>
  <si>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</si>
  <si>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20220077100000150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</si>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</sst>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44198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21374960</v>
      </c>
      <c r="I15" s="52">
        <v>21750687.829999998</v>
      </c>
      <c r="J15" s="104">
        <v>102453.47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550</v>
      </c>
      <c r="B17" s="100" t="s">
        <v>6</v>
      </c>
      <c r="C17" s="101" t="s">
        <v>72</v>
      </c>
      <c r="D17" s="176" t="s">
        <v>551</v>
      </c>
      <c r="E17" s="177"/>
      <c r="F17" s="177"/>
      <c r="G17" s="178"/>
      <c r="H17" s="96">
        <v>3735760</v>
      </c>
      <c r="I17" s="102">
        <v>4111572.83</v>
      </c>
      <c r="J17" s="103">
        <v>102368.47</v>
      </c>
      <c r="K17" s="117" t="str">
        <f>C17 &amp; D17 &amp; G17</f>
        <v>00010000000000000000</v>
      </c>
      <c r="L17" s="105" t="s">
        <v>492</v>
      </c>
    </row>
    <row r="18" spans="1:12">
      <c r="A18" s="99" t="s">
        <v>552</v>
      </c>
      <c r="B18" s="100" t="s">
        <v>6</v>
      </c>
      <c r="C18" s="101" t="s">
        <v>72</v>
      </c>
      <c r="D18" s="176" t="s">
        <v>553</v>
      </c>
      <c r="E18" s="177"/>
      <c r="F18" s="177"/>
      <c r="G18" s="178"/>
      <c r="H18" s="96">
        <v>595200</v>
      </c>
      <c r="I18" s="102">
        <v>629029.9</v>
      </c>
      <c r="J18" s="103">
        <v>9867.24</v>
      </c>
      <c r="K18" s="117" t="str">
        <f>C18 &amp; D18 &amp; G18</f>
        <v>00010100000000000000</v>
      </c>
      <c r="L18" s="105" t="s">
        <v>554</v>
      </c>
    </row>
    <row r="19" spans="1:12">
      <c r="A19" s="99" t="s">
        <v>555</v>
      </c>
      <c r="B19" s="100" t="s">
        <v>6</v>
      </c>
      <c r="C19" s="101" t="s">
        <v>72</v>
      </c>
      <c r="D19" s="176" t="s">
        <v>556</v>
      </c>
      <c r="E19" s="177"/>
      <c r="F19" s="177"/>
      <c r="G19" s="178"/>
      <c r="H19" s="96">
        <v>595200</v>
      </c>
      <c r="I19" s="102">
        <v>629029.9</v>
      </c>
      <c r="J19" s="103">
        <v>9867.24</v>
      </c>
      <c r="K19" s="117" t="str">
        <f>C19 &amp; D19 &amp; G19</f>
        <v>00010102000010000110</v>
      </c>
      <c r="L19" s="105" t="s">
        <v>557</v>
      </c>
    </row>
    <row r="20" spans="1:12" s="84" customFormat="1" ht="56.25">
      <c r="A20" s="79" t="s">
        <v>558</v>
      </c>
      <c r="B20" s="78" t="s">
        <v>6</v>
      </c>
      <c r="C20" s="120" t="s">
        <v>72</v>
      </c>
      <c r="D20" s="185" t="s">
        <v>559</v>
      </c>
      <c r="E20" s="133"/>
      <c r="F20" s="133"/>
      <c r="G20" s="134"/>
      <c r="H20" s="80">
        <v>585200</v>
      </c>
      <c r="I20" s="81">
        <v>624411.25</v>
      </c>
      <c r="J20" s="82">
        <f>IF(IF(H20="",0,H20)=0,0,(IF(H20&gt;0,IF(I20&gt;H20,0,H20-I20),IF(I20&gt;H20,H20-I20,0))))</f>
        <v>0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560</v>
      </c>
      <c r="B21" s="78" t="s">
        <v>6</v>
      </c>
      <c r="C21" s="120" t="s">
        <v>72</v>
      </c>
      <c r="D21" s="185" t="s">
        <v>561</v>
      </c>
      <c r="E21" s="133"/>
      <c r="F21" s="133"/>
      <c r="G21" s="134"/>
      <c r="H21" s="80">
        <v>10000</v>
      </c>
      <c r="I21" s="81">
        <v>132.76</v>
      </c>
      <c r="J21" s="82">
        <f>IF(IF(H21="",0,H21)=0,0,(IF(H21&gt;0,IF(I21&gt;H21,0,H21-I21),IF(I21&gt;H21,H21-I21,0))))</f>
        <v>9867.24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562</v>
      </c>
      <c r="B22" s="78" t="s">
        <v>6</v>
      </c>
      <c r="C22" s="120" t="s">
        <v>72</v>
      </c>
      <c r="D22" s="185" t="s">
        <v>563</v>
      </c>
      <c r="E22" s="133"/>
      <c r="F22" s="133"/>
      <c r="G22" s="134"/>
      <c r="H22" s="80">
        <v>0</v>
      </c>
      <c r="I22" s="81">
        <v>4485.8900000000003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ht="22.5">
      <c r="A23" s="99" t="s">
        <v>564</v>
      </c>
      <c r="B23" s="100" t="s">
        <v>6</v>
      </c>
      <c r="C23" s="101" t="s">
        <v>72</v>
      </c>
      <c r="D23" s="176" t="s">
        <v>565</v>
      </c>
      <c r="E23" s="177"/>
      <c r="F23" s="177"/>
      <c r="G23" s="178"/>
      <c r="H23" s="96">
        <v>1018860</v>
      </c>
      <c r="I23" s="102">
        <v>909845.19</v>
      </c>
      <c r="J23" s="103">
        <v>92501.23</v>
      </c>
      <c r="K23" s="117" t="str">
        <f>C23 &amp; D23 &amp; G23</f>
        <v>00010300000000000000</v>
      </c>
      <c r="L23" s="105" t="s">
        <v>566</v>
      </c>
    </row>
    <row r="24" spans="1:12" ht="22.5">
      <c r="A24" s="99" t="s">
        <v>567</v>
      </c>
      <c r="B24" s="100" t="s">
        <v>6</v>
      </c>
      <c r="C24" s="101" t="s">
        <v>72</v>
      </c>
      <c r="D24" s="176" t="s">
        <v>568</v>
      </c>
      <c r="E24" s="177"/>
      <c r="F24" s="177"/>
      <c r="G24" s="178"/>
      <c r="H24" s="96">
        <v>1018860</v>
      </c>
      <c r="I24" s="102">
        <v>909845.19</v>
      </c>
      <c r="J24" s="103">
        <v>92501.23</v>
      </c>
      <c r="K24" s="117" t="str">
        <f>C24 &amp; D24 &amp; G24</f>
        <v>00010302000010000110</v>
      </c>
      <c r="L24" s="105" t="s">
        <v>569</v>
      </c>
    </row>
    <row r="25" spans="1:12" ht="56.25">
      <c r="A25" s="99" t="s">
        <v>570</v>
      </c>
      <c r="B25" s="100" t="s">
        <v>6</v>
      </c>
      <c r="C25" s="101" t="s">
        <v>72</v>
      </c>
      <c r="D25" s="176" t="s">
        <v>571</v>
      </c>
      <c r="E25" s="177"/>
      <c r="F25" s="177"/>
      <c r="G25" s="178"/>
      <c r="H25" s="96">
        <v>466880</v>
      </c>
      <c r="I25" s="102">
        <v>419654.96</v>
      </c>
      <c r="J25" s="103">
        <v>47225.04</v>
      </c>
      <c r="K25" s="117" t="str">
        <f>C25 &amp; D25 &amp; G25</f>
        <v>00010302230010000110</v>
      </c>
      <c r="L25" s="105" t="s">
        <v>572</v>
      </c>
    </row>
    <row r="26" spans="1:12" s="84" customFormat="1" ht="90">
      <c r="A26" s="79" t="s">
        <v>573</v>
      </c>
      <c r="B26" s="78" t="s">
        <v>6</v>
      </c>
      <c r="C26" s="120" t="s">
        <v>72</v>
      </c>
      <c r="D26" s="185" t="s">
        <v>574</v>
      </c>
      <c r="E26" s="133"/>
      <c r="F26" s="133"/>
      <c r="G26" s="134"/>
      <c r="H26" s="80">
        <v>466880</v>
      </c>
      <c r="I26" s="81">
        <v>419654.96</v>
      </c>
      <c r="J26" s="82">
        <f>IF(IF(H26="",0,H26)=0,0,(IF(H26&gt;0,IF(I26&gt;H26,0,H26-I26),IF(I26&gt;H26,H26-I26,0))))</f>
        <v>47225.04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ht="78.75">
      <c r="A27" s="99" t="s">
        <v>575</v>
      </c>
      <c r="B27" s="100" t="s">
        <v>6</v>
      </c>
      <c r="C27" s="101" t="s">
        <v>72</v>
      </c>
      <c r="D27" s="176" t="s">
        <v>576</v>
      </c>
      <c r="E27" s="177"/>
      <c r="F27" s="177"/>
      <c r="G27" s="178"/>
      <c r="H27" s="96">
        <v>2400</v>
      </c>
      <c r="I27" s="102">
        <v>3001.67</v>
      </c>
      <c r="J27" s="103">
        <v>0</v>
      </c>
      <c r="K27" s="117" t="str">
        <f>C27 &amp; D27 &amp; G27</f>
        <v>00010302240010000110</v>
      </c>
      <c r="L27" s="105" t="s">
        <v>577</v>
      </c>
    </row>
    <row r="28" spans="1:12" s="84" customFormat="1" ht="101.25">
      <c r="A28" s="79" t="s">
        <v>578</v>
      </c>
      <c r="B28" s="78" t="s">
        <v>6</v>
      </c>
      <c r="C28" s="120" t="s">
        <v>72</v>
      </c>
      <c r="D28" s="185" t="s">
        <v>579</v>
      </c>
      <c r="E28" s="133"/>
      <c r="F28" s="133"/>
      <c r="G28" s="134"/>
      <c r="H28" s="80">
        <v>2400</v>
      </c>
      <c r="I28" s="81">
        <v>3001.67</v>
      </c>
      <c r="J28" s="82">
        <f>IF(IF(H28="",0,H28)=0,0,(IF(H28&gt;0,IF(I28&gt;H28,0,H28-I28),IF(I28&gt;H28,H28-I28,0))))</f>
        <v>0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ht="56.25">
      <c r="A29" s="99" t="s">
        <v>580</v>
      </c>
      <c r="B29" s="100" t="s">
        <v>6</v>
      </c>
      <c r="C29" s="101" t="s">
        <v>72</v>
      </c>
      <c r="D29" s="176" t="s">
        <v>581</v>
      </c>
      <c r="E29" s="177"/>
      <c r="F29" s="177"/>
      <c r="G29" s="178"/>
      <c r="H29" s="96">
        <v>609830</v>
      </c>
      <c r="I29" s="102">
        <v>564553.81000000006</v>
      </c>
      <c r="J29" s="103">
        <v>45276.19</v>
      </c>
      <c r="K29" s="117" t="str">
        <f>C29 &amp; D29 &amp; G29</f>
        <v>00010302250010000110</v>
      </c>
      <c r="L29" s="105" t="s">
        <v>582</v>
      </c>
    </row>
    <row r="30" spans="1:12" s="84" customFormat="1" ht="90">
      <c r="A30" s="79" t="s">
        <v>583</v>
      </c>
      <c r="B30" s="78" t="s">
        <v>6</v>
      </c>
      <c r="C30" s="120" t="s">
        <v>72</v>
      </c>
      <c r="D30" s="185" t="s">
        <v>584</v>
      </c>
      <c r="E30" s="133"/>
      <c r="F30" s="133"/>
      <c r="G30" s="134"/>
      <c r="H30" s="80">
        <v>609830</v>
      </c>
      <c r="I30" s="81">
        <v>564553.81000000006</v>
      </c>
      <c r="J30" s="82">
        <f>IF(IF(H30="",0,H30)=0,0,(IF(H30&gt;0,IF(I30&gt;H30,0,H30-I30),IF(I30&gt;H30,H30-I30,0))))</f>
        <v>45276.19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ht="56.25">
      <c r="A31" s="99" t="s">
        <v>585</v>
      </c>
      <c r="B31" s="100" t="s">
        <v>6</v>
      </c>
      <c r="C31" s="101" t="s">
        <v>72</v>
      </c>
      <c r="D31" s="176" t="s">
        <v>586</v>
      </c>
      <c r="E31" s="177"/>
      <c r="F31" s="177"/>
      <c r="G31" s="178"/>
      <c r="H31" s="96">
        <v>-60250</v>
      </c>
      <c r="I31" s="102">
        <v>-77365.25</v>
      </c>
      <c r="J31" s="103">
        <v>0</v>
      </c>
      <c r="K31" s="117" t="str">
        <f>C31 &amp; D31 &amp; G31</f>
        <v>00010302260010000110</v>
      </c>
      <c r="L31" s="105" t="s">
        <v>587</v>
      </c>
    </row>
    <row r="32" spans="1:12" s="84" customFormat="1" ht="90">
      <c r="A32" s="79" t="s">
        <v>588</v>
      </c>
      <c r="B32" s="78" t="s">
        <v>6</v>
      </c>
      <c r="C32" s="120" t="s">
        <v>72</v>
      </c>
      <c r="D32" s="185" t="s">
        <v>589</v>
      </c>
      <c r="E32" s="133"/>
      <c r="F32" s="133"/>
      <c r="G32" s="134"/>
      <c r="H32" s="80">
        <v>-60250</v>
      </c>
      <c r="I32" s="81">
        <v>-77365.25</v>
      </c>
      <c r="J32" s="82">
        <f>IF(IF(H32="",0,H32)=0,0,(IF(H32&gt;0,IF(I32&gt;H32,0,H32-I32),IF(I32&gt;H32,H32-I32,0))))</f>
        <v>0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>
      <c r="A33" s="99" t="s">
        <v>590</v>
      </c>
      <c r="B33" s="100" t="s">
        <v>6</v>
      </c>
      <c r="C33" s="101" t="s">
        <v>72</v>
      </c>
      <c r="D33" s="176" t="s">
        <v>591</v>
      </c>
      <c r="E33" s="177"/>
      <c r="F33" s="177"/>
      <c r="G33" s="178"/>
      <c r="H33" s="96">
        <v>4500</v>
      </c>
      <c r="I33" s="102">
        <v>4705.43</v>
      </c>
      <c r="J33" s="103">
        <v>0</v>
      </c>
      <c r="K33" s="117" t="str">
        <f>C33 &amp; D33 &amp; G33</f>
        <v>00010500000000000000</v>
      </c>
      <c r="L33" s="105" t="s">
        <v>592</v>
      </c>
    </row>
    <row r="34" spans="1:12">
      <c r="A34" s="99" t="s">
        <v>593</v>
      </c>
      <c r="B34" s="100" t="s">
        <v>6</v>
      </c>
      <c r="C34" s="101" t="s">
        <v>72</v>
      </c>
      <c r="D34" s="176" t="s">
        <v>594</v>
      </c>
      <c r="E34" s="177"/>
      <c r="F34" s="177"/>
      <c r="G34" s="178"/>
      <c r="H34" s="96">
        <v>4500</v>
      </c>
      <c r="I34" s="102">
        <v>4705.43</v>
      </c>
      <c r="J34" s="103">
        <v>0</v>
      </c>
      <c r="K34" s="117" t="str">
        <f>C34 &amp; D34 &amp; G34</f>
        <v>00010503000010000110</v>
      </c>
      <c r="L34" s="105" t="s">
        <v>595</v>
      </c>
    </row>
    <row r="35" spans="1:12" s="84" customFormat="1">
      <c r="A35" s="79" t="s">
        <v>593</v>
      </c>
      <c r="B35" s="78" t="s">
        <v>6</v>
      </c>
      <c r="C35" s="120" t="s">
        <v>72</v>
      </c>
      <c r="D35" s="185" t="s">
        <v>596</v>
      </c>
      <c r="E35" s="133"/>
      <c r="F35" s="133"/>
      <c r="G35" s="134"/>
      <c r="H35" s="80">
        <v>4500</v>
      </c>
      <c r="I35" s="81">
        <v>4705.43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>
      <c r="A36" s="99" t="s">
        <v>597</v>
      </c>
      <c r="B36" s="100" t="s">
        <v>6</v>
      </c>
      <c r="C36" s="101" t="s">
        <v>72</v>
      </c>
      <c r="D36" s="176" t="s">
        <v>598</v>
      </c>
      <c r="E36" s="177"/>
      <c r="F36" s="177"/>
      <c r="G36" s="178"/>
      <c r="H36" s="96">
        <v>1981091.88</v>
      </c>
      <c r="I36" s="102">
        <v>2424006.96</v>
      </c>
      <c r="J36" s="103">
        <v>0</v>
      </c>
      <c r="K36" s="117" t="str">
        <f>C36 &amp; D36 &amp; G36</f>
        <v>00010600000000000000</v>
      </c>
      <c r="L36" s="105" t="s">
        <v>599</v>
      </c>
    </row>
    <row r="37" spans="1:12">
      <c r="A37" s="99" t="s">
        <v>600</v>
      </c>
      <c r="B37" s="100" t="s">
        <v>6</v>
      </c>
      <c r="C37" s="101" t="s">
        <v>72</v>
      </c>
      <c r="D37" s="176" t="s">
        <v>601</v>
      </c>
      <c r="E37" s="177"/>
      <c r="F37" s="177"/>
      <c r="G37" s="178"/>
      <c r="H37" s="96">
        <v>467300.88</v>
      </c>
      <c r="I37" s="102">
        <v>663555.18000000005</v>
      </c>
      <c r="J37" s="103">
        <v>0</v>
      </c>
      <c r="K37" s="117" t="str">
        <f>C37 &amp; D37 &amp; G37</f>
        <v>00010601000000000110</v>
      </c>
      <c r="L37" s="105" t="s">
        <v>602</v>
      </c>
    </row>
    <row r="38" spans="1:12" s="84" customFormat="1" ht="33.75">
      <c r="A38" s="79" t="s">
        <v>603</v>
      </c>
      <c r="B38" s="78" t="s">
        <v>6</v>
      </c>
      <c r="C38" s="120" t="s">
        <v>72</v>
      </c>
      <c r="D38" s="185" t="s">
        <v>604</v>
      </c>
      <c r="E38" s="133"/>
      <c r="F38" s="133"/>
      <c r="G38" s="134"/>
      <c r="H38" s="80">
        <v>467300.88</v>
      </c>
      <c r="I38" s="81">
        <v>663555.18000000005</v>
      </c>
      <c r="J38" s="82">
        <f>IF(IF(H38="",0,H38)=0,0,(IF(H38&gt;0,IF(I38&gt;H38,0,H38-I38),IF(I38&gt;H38,H38-I38,0))))</f>
        <v>0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>
      <c r="A39" s="99" t="s">
        <v>605</v>
      </c>
      <c r="B39" s="100" t="s">
        <v>6</v>
      </c>
      <c r="C39" s="101" t="s">
        <v>72</v>
      </c>
      <c r="D39" s="176" t="s">
        <v>606</v>
      </c>
      <c r="E39" s="177"/>
      <c r="F39" s="177"/>
      <c r="G39" s="178"/>
      <c r="H39" s="96">
        <v>1513791</v>
      </c>
      <c r="I39" s="102">
        <v>1760451.78</v>
      </c>
      <c r="J39" s="103">
        <v>0</v>
      </c>
      <c r="K39" s="117" t="str">
        <f>C39 &amp; D39 &amp; G39</f>
        <v>00010606000000000110</v>
      </c>
      <c r="L39" s="105" t="s">
        <v>607</v>
      </c>
    </row>
    <row r="40" spans="1:12">
      <c r="A40" s="99" t="s">
        <v>608</v>
      </c>
      <c r="B40" s="100" t="s">
        <v>6</v>
      </c>
      <c r="C40" s="101" t="s">
        <v>72</v>
      </c>
      <c r="D40" s="176" t="s">
        <v>609</v>
      </c>
      <c r="E40" s="177"/>
      <c r="F40" s="177"/>
      <c r="G40" s="178"/>
      <c r="H40" s="96">
        <v>949791</v>
      </c>
      <c r="I40" s="102">
        <v>1013335.9</v>
      </c>
      <c r="J40" s="103">
        <v>0</v>
      </c>
      <c r="K40" s="117" t="str">
        <f>C40 &amp; D40 &amp; G40</f>
        <v>00010606030000000110</v>
      </c>
      <c r="L40" s="105" t="s">
        <v>610</v>
      </c>
    </row>
    <row r="41" spans="1:12" s="84" customFormat="1" ht="22.5">
      <c r="A41" s="79" t="s">
        <v>611</v>
      </c>
      <c r="B41" s="78" t="s">
        <v>6</v>
      </c>
      <c r="C41" s="120" t="s">
        <v>72</v>
      </c>
      <c r="D41" s="185" t="s">
        <v>612</v>
      </c>
      <c r="E41" s="133"/>
      <c r="F41" s="133"/>
      <c r="G41" s="134"/>
      <c r="H41" s="80">
        <v>949791</v>
      </c>
      <c r="I41" s="81">
        <v>1013335.9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>
      <c r="A42" s="99" t="s">
        <v>613</v>
      </c>
      <c r="B42" s="100" t="s">
        <v>6</v>
      </c>
      <c r="C42" s="101" t="s">
        <v>72</v>
      </c>
      <c r="D42" s="176" t="s">
        <v>614</v>
      </c>
      <c r="E42" s="177"/>
      <c r="F42" s="177"/>
      <c r="G42" s="178"/>
      <c r="H42" s="96">
        <v>564000</v>
      </c>
      <c r="I42" s="102">
        <v>747115.88</v>
      </c>
      <c r="J42" s="103">
        <v>0</v>
      </c>
      <c r="K42" s="117" t="str">
        <f>C42 &amp; D42 &amp; G42</f>
        <v>00010606040000000110</v>
      </c>
      <c r="L42" s="105" t="s">
        <v>615</v>
      </c>
    </row>
    <row r="43" spans="1:12" s="84" customFormat="1" ht="33.75">
      <c r="A43" s="79" t="s">
        <v>616</v>
      </c>
      <c r="B43" s="78" t="s">
        <v>6</v>
      </c>
      <c r="C43" s="120" t="s">
        <v>72</v>
      </c>
      <c r="D43" s="185" t="s">
        <v>617</v>
      </c>
      <c r="E43" s="133"/>
      <c r="F43" s="133"/>
      <c r="G43" s="134"/>
      <c r="H43" s="80">
        <v>564000</v>
      </c>
      <c r="I43" s="81">
        <v>747115.88</v>
      </c>
      <c r="J43" s="82">
        <f>IF(IF(H43="",0,H43)=0,0,(IF(H43&gt;0,IF(I43&gt;H43,0,H43-I43),IF(I43&gt;H43,H43-I43,0))))</f>
        <v>0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>
      <c r="A44" s="99" t="s">
        <v>618</v>
      </c>
      <c r="B44" s="100" t="s">
        <v>6</v>
      </c>
      <c r="C44" s="101" t="s">
        <v>72</v>
      </c>
      <c r="D44" s="176" t="s">
        <v>619</v>
      </c>
      <c r="E44" s="177"/>
      <c r="F44" s="177"/>
      <c r="G44" s="178"/>
      <c r="H44" s="96">
        <v>2000</v>
      </c>
      <c r="I44" s="102">
        <v>2000</v>
      </c>
      <c r="J44" s="103">
        <v>0</v>
      </c>
      <c r="K44" s="117" t="str">
        <f>C44 &amp; D44 &amp; G44</f>
        <v>00010800000000000000</v>
      </c>
      <c r="L44" s="105" t="s">
        <v>620</v>
      </c>
    </row>
    <row r="45" spans="1:12" ht="33.75">
      <c r="A45" s="99" t="s">
        <v>621</v>
      </c>
      <c r="B45" s="100" t="s">
        <v>6</v>
      </c>
      <c r="C45" s="101" t="s">
        <v>72</v>
      </c>
      <c r="D45" s="176" t="s">
        <v>622</v>
      </c>
      <c r="E45" s="177"/>
      <c r="F45" s="177"/>
      <c r="G45" s="178"/>
      <c r="H45" s="96">
        <v>2000</v>
      </c>
      <c r="I45" s="102">
        <v>2000</v>
      </c>
      <c r="J45" s="103">
        <v>0</v>
      </c>
      <c r="K45" s="117" t="str">
        <f>C45 &amp; D45 &amp; G45</f>
        <v>00010804000010000110</v>
      </c>
      <c r="L45" s="105" t="s">
        <v>623</v>
      </c>
    </row>
    <row r="46" spans="1:12" s="84" customFormat="1" ht="56.25">
      <c r="A46" s="79" t="s">
        <v>624</v>
      </c>
      <c r="B46" s="78" t="s">
        <v>6</v>
      </c>
      <c r="C46" s="120" t="s">
        <v>72</v>
      </c>
      <c r="D46" s="185" t="s">
        <v>625</v>
      </c>
      <c r="E46" s="133"/>
      <c r="F46" s="133"/>
      <c r="G46" s="134"/>
      <c r="H46" s="80">
        <v>2000</v>
      </c>
      <c r="I46" s="81">
        <v>2000</v>
      </c>
      <c r="J46" s="82">
        <f>IF(IF(H46="",0,H46)=0,0,(IF(H46&gt;0,IF(I46&gt;H46,0,H46-I46),IF(I46&gt;H46,H46-I46,0))))</f>
        <v>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ht="33.75">
      <c r="A47" s="99" t="s">
        <v>626</v>
      </c>
      <c r="B47" s="100" t="s">
        <v>6</v>
      </c>
      <c r="C47" s="101" t="s">
        <v>72</v>
      </c>
      <c r="D47" s="176" t="s">
        <v>627</v>
      </c>
      <c r="E47" s="177"/>
      <c r="F47" s="177"/>
      <c r="G47" s="178"/>
      <c r="H47" s="96">
        <v>129900</v>
      </c>
      <c r="I47" s="102">
        <v>137777.23000000001</v>
      </c>
      <c r="J47" s="103">
        <v>0</v>
      </c>
      <c r="K47" s="117" t="str">
        <f>C47 &amp; D47 &amp; G47</f>
        <v>00011100000000000000</v>
      </c>
      <c r="L47" s="105" t="s">
        <v>628</v>
      </c>
    </row>
    <row r="48" spans="1:12" ht="67.5">
      <c r="A48" s="99" t="s">
        <v>629</v>
      </c>
      <c r="B48" s="100" t="s">
        <v>6</v>
      </c>
      <c r="C48" s="101" t="s">
        <v>72</v>
      </c>
      <c r="D48" s="176" t="s">
        <v>630</v>
      </c>
      <c r="E48" s="177"/>
      <c r="F48" s="177"/>
      <c r="G48" s="178"/>
      <c r="H48" s="96">
        <v>129900</v>
      </c>
      <c r="I48" s="102">
        <v>137777.23000000001</v>
      </c>
      <c r="J48" s="103">
        <v>0</v>
      </c>
      <c r="K48" s="117" t="str">
        <f>C48 &amp; D48 &amp; G48</f>
        <v>00011105000000000120</v>
      </c>
      <c r="L48" s="105" t="s">
        <v>631</v>
      </c>
    </row>
    <row r="49" spans="1:12" ht="33.75">
      <c r="A49" s="99" t="s">
        <v>632</v>
      </c>
      <c r="B49" s="100" t="s">
        <v>6</v>
      </c>
      <c r="C49" s="101" t="s">
        <v>72</v>
      </c>
      <c r="D49" s="176" t="s">
        <v>633</v>
      </c>
      <c r="E49" s="177"/>
      <c r="F49" s="177"/>
      <c r="G49" s="178"/>
      <c r="H49" s="96">
        <v>129900</v>
      </c>
      <c r="I49" s="102">
        <v>137777.23000000001</v>
      </c>
      <c r="J49" s="103">
        <v>0</v>
      </c>
      <c r="K49" s="117" t="str">
        <f>C49 &amp; D49 &amp; G49</f>
        <v>00011105070000000120</v>
      </c>
      <c r="L49" s="105" t="s">
        <v>634</v>
      </c>
    </row>
    <row r="50" spans="1:12" s="84" customFormat="1" ht="33.75">
      <c r="A50" s="79" t="s">
        <v>635</v>
      </c>
      <c r="B50" s="78" t="s">
        <v>6</v>
      </c>
      <c r="C50" s="120" t="s">
        <v>72</v>
      </c>
      <c r="D50" s="185" t="s">
        <v>636</v>
      </c>
      <c r="E50" s="133"/>
      <c r="F50" s="133"/>
      <c r="G50" s="134"/>
      <c r="H50" s="80">
        <v>129900</v>
      </c>
      <c r="I50" s="81">
        <v>137777.23000000001</v>
      </c>
      <c r="J50" s="82">
        <f>IF(IF(H50="",0,H50)=0,0,(IF(H50&gt;0,IF(I50&gt;H50,0,H50-I50),IF(I50&gt;H50,H50-I50,0))))</f>
        <v>0</v>
      </c>
      <c r="K50" s="118" t="str">
        <f>C50 &amp; D50 &amp; G50</f>
        <v>00011105075100000120</v>
      </c>
      <c r="L50" s="83" t="str">
        <f>C50 &amp; D50 &amp; G50</f>
        <v>00011105075100000120</v>
      </c>
    </row>
    <row r="51" spans="1:12" ht="22.5">
      <c r="A51" s="99" t="s">
        <v>637</v>
      </c>
      <c r="B51" s="100" t="s">
        <v>6</v>
      </c>
      <c r="C51" s="101" t="s">
        <v>72</v>
      </c>
      <c r="D51" s="176" t="s">
        <v>638</v>
      </c>
      <c r="E51" s="177"/>
      <c r="F51" s="177"/>
      <c r="G51" s="178"/>
      <c r="H51" s="96"/>
      <c r="I51" s="102">
        <v>22860</v>
      </c>
      <c r="J51" s="103">
        <v>0</v>
      </c>
      <c r="K51" s="117" t="str">
        <f>C51 &amp; D51 &amp; G51</f>
        <v>00011300000000000000</v>
      </c>
      <c r="L51" s="105" t="s">
        <v>639</v>
      </c>
    </row>
    <row r="52" spans="1:12">
      <c r="A52" s="99" t="s">
        <v>640</v>
      </c>
      <c r="B52" s="100" t="s">
        <v>6</v>
      </c>
      <c r="C52" s="101" t="s">
        <v>72</v>
      </c>
      <c r="D52" s="176" t="s">
        <v>641</v>
      </c>
      <c r="E52" s="177"/>
      <c r="F52" s="177"/>
      <c r="G52" s="178"/>
      <c r="H52" s="96"/>
      <c r="I52" s="102">
        <v>22860</v>
      </c>
      <c r="J52" s="103">
        <v>0</v>
      </c>
      <c r="K52" s="117" t="str">
        <f>C52 &amp; D52 &amp; G52</f>
        <v>00011302000000000130</v>
      </c>
      <c r="L52" s="105" t="s">
        <v>642</v>
      </c>
    </row>
    <row r="53" spans="1:12">
      <c r="A53" s="99" t="s">
        <v>643</v>
      </c>
      <c r="B53" s="100" t="s">
        <v>6</v>
      </c>
      <c r="C53" s="101" t="s">
        <v>72</v>
      </c>
      <c r="D53" s="176" t="s">
        <v>644</v>
      </c>
      <c r="E53" s="177"/>
      <c r="F53" s="177"/>
      <c r="G53" s="178"/>
      <c r="H53" s="96"/>
      <c r="I53" s="102">
        <v>22860</v>
      </c>
      <c r="J53" s="103">
        <v>0</v>
      </c>
      <c r="K53" s="117" t="str">
        <f>C53 &amp; D53 &amp; G53</f>
        <v>00011302990000000130</v>
      </c>
      <c r="L53" s="105" t="s">
        <v>645</v>
      </c>
    </row>
    <row r="54" spans="1:12" s="84" customFormat="1" ht="22.5">
      <c r="A54" s="79" t="s">
        <v>646</v>
      </c>
      <c r="B54" s="78" t="s">
        <v>6</v>
      </c>
      <c r="C54" s="120" t="s">
        <v>72</v>
      </c>
      <c r="D54" s="185" t="s">
        <v>647</v>
      </c>
      <c r="E54" s="133"/>
      <c r="F54" s="133"/>
      <c r="G54" s="134"/>
      <c r="H54" s="80"/>
      <c r="I54" s="81">
        <v>22860</v>
      </c>
      <c r="J54" s="82">
        <f>IF(IF(H54="",0,H54)=0,0,(IF(H54&gt;0,IF(I54&gt;H54,0,H54-I54),IF(I54&gt;H54,H54-I54,0))))</f>
        <v>0</v>
      </c>
      <c r="K54" s="118" t="str">
        <f>C54 &amp; D54 &amp; G54</f>
        <v>00011302995100000130</v>
      </c>
      <c r="L54" s="83" t="str">
        <f>C54 &amp; D54 &amp; G54</f>
        <v>00011302995100000130</v>
      </c>
    </row>
    <row r="55" spans="1:12">
      <c r="A55" s="99" t="s">
        <v>648</v>
      </c>
      <c r="B55" s="100" t="s">
        <v>6</v>
      </c>
      <c r="C55" s="101" t="s">
        <v>72</v>
      </c>
      <c r="D55" s="176" t="s">
        <v>649</v>
      </c>
      <c r="E55" s="177"/>
      <c r="F55" s="177"/>
      <c r="G55" s="178"/>
      <c r="H55" s="96">
        <v>4208.12</v>
      </c>
      <c r="I55" s="102">
        <v>4208.12</v>
      </c>
      <c r="J55" s="103">
        <v>0</v>
      </c>
      <c r="K55" s="117" t="str">
        <f>C55 &amp; D55 &amp; G55</f>
        <v>00011600000000000000</v>
      </c>
      <c r="L55" s="105" t="s">
        <v>650</v>
      </c>
    </row>
    <row r="56" spans="1:12" ht="90">
      <c r="A56" s="99" t="s">
        <v>651</v>
      </c>
      <c r="B56" s="100" t="s">
        <v>6</v>
      </c>
      <c r="C56" s="101" t="s">
        <v>72</v>
      </c>
      <c r="D56" s="176" t="s">
        <v>652</v>
      </c>
      <c r="E56" s="177"/>
      <c r="F56" s="177"/>
      <c r="G56" s="178"/>
      <c r="H56" s="96">
        <v>4208.12</v>
      </c>
      <c r="I56" s="102">
        <v>4208.12</v>
      </c>
      <c r="J56" s="103">
        <v>0</v>
      </c>
      <c r="K56" s="117" t="str">
        <f>C56 &amp; D56 &amp; G56</f>
        <v>00011607000000000140</v>
      </c>
      <c r="L56" s="105" t="s">
        <v>653</v>
      </c>
    </row>
    <row r="57" spans="1:12" ht="45">
      <c r="A57" s="99" t="s">
        <v>654</v>
      </c>
      <c r="B57" s="100" t="s">
        <v>6</v>
      </c>
      <c r="C57" s="101" t="s">
        <v>72</v>
      </c>
      <c r="D57" s="176" t="s">
        <v>655</v>
      </c>
      <c r="E57" s="177"/>
      <c r="F57" s="177"/>
      <c r="G57" s="178"/>
      <c r="H57" s="96">
        <v>4208.12</v>
      </c>
      <c r="I57" s="102">
        <v>4208.12</v>
      </c>
      <c r="J57" s="103">
        <v>0</v>
      </c>
      <c r="K57" s="117" t="str">
        <f>C57 &amp; D57 &amp; G57</f>
        <v>00011607010000000140</v>
      </c>
      <c r="L57" s="105" t="s">
        <v>656</v>
      </c>
    </row>
    <row r="58" spans="1:12" s="84" customFormat="1" ht="67.5">
      <c r="A58" s="79" t="s">
        <v>657</v>
      </c>
      <c r="B58" s="78" t="s">
        <v>6</v>
      </c>
      <c r="C58" s="120" t="s">
        <v>72</v>
      </c>
      <c r="D58" s="185" t="s">
        <v>658</v>
      </c>
      <c r="E58" s="133"/>
      <c r="F58" s="133"/>
      <c r="G58" s="134"/>
      <c r="H58" s="80">
        <v>4208.12</v>
      </c>
      <c r="I58" s="81">
        <v>4208.12</v>
      </c>
      <c r="J58" s="82">
        <f>IF(IF(H58="",0,H58)=0,0,(IF(H58&gt;0,IF(I58&gt;H58,0,H58-I58),IF(I58&gt;H58,H58-I58,0))))</f>
        <v>0</v>
      </c>
      <c r="K58" s="118" t="str">
        <f>C58 &amp; D58 &amp; G58</f>
        <v>00011607010100000140</v>
      </c>
      <c r="L58" s="83" t="str">
        <f>C58 &amp; D58 &amp; G58</f>
        <v>00011607010100000140</v>
      </c>
    </row>
    <row r="59" spans="1:12">
      <c r="A59" s="99" t="s">
        <v>659</v>
      </c>
      <c r="B59" s="100" t="s">
        <v>6</v>
      </c>
      <c r="C59" s="101" t="s">
        <v>72</v>
      </c>
      <c r="D59" s="176" t="s">
        <v>660</v>
      </c>
      <c r="E59" s="177"/>
      <c r="F59" s="177"/>
      <c r="G59" s="178"/>
      <c r="H59" s="96"/>
      <c r="I59" s="102">
        <v>-22860</v>
      </c>
      <c r="J59" s="103">
        <v>0</v>
      </c>
      <c r="K59" s="117" t="str">
        <f>C59 &amp; D59 &amp; G59</f>
        <v>00011700000000000000</v>
      </c>
      <c r="L59" s="105" t="s">
        <v>661</v>
      </c>
    </row>
    <row r="60" spans="1:12">
      <c r="A60" s="99" t="s">
        <v>662</v>
      </c>
      <c r="B60" s="100" t="s">
        <v>6</v>
      </c>
      <c r="C60" s="101" t="s">
        <v>72</v>
      </c>
      <c r="D60" s="176" t="s">
        <v>663</v>
      </c>
      <c r="E60" s="177"/>
      <c r="F60" s="177"/>
      <c r="G60" s="178"/>
      <c r="H60" s="96"/>
      <c r="I60" s="102">
        <v>-22860</v>
      </c>
      <c r="J60" s="103">
        <v>0</v>
      </c>
      <c r="K60" s="117" t="str">
        <f>C60 &amp; D60 &amp; G60</f>
        <v>00011701000000000180</v>
      </c>
      <c r="L60" s="105" t="s">
        <v>664</v>
      </c>
    </row>
    <row r="61" spans="1:12" s="84" customFormat="1" ht="22.5">
      <c r="A61" s="79" t="s">
        <v>665</v>
      </c>
      <c r="B61" s="78" t="s">
        <v>6</v>
      </c>
      <c r="C61" s="120" t="s">
        <v>72</v>
      </c>
      <c r="D61" s="185" t="s">
        <v>666</v>
      </c>
      <c r="E61" s="133"/>
      <c r="F61" s="133"/>
      <c r="G61" s="134"/>
      <c r="H61" s="80"/>
      <c r="I61" s="81">
        <v>-22860</v>
      </c>
      <c r="J61" s="82">
        <f>IF(IF(H61="",0,H61)=0,0,(IF(H61&gt;0,IF(I61&gt;H61,0,H61-I61),IF(I61&gt;H61,H61-I61,0))))</f>
        <v>0</v>
      </c>
      <c r="K61" s="118" t="str">
        <f>C61 &amp; D61 &amp; G61</f>
        <v>00011701050100000180</v>
      </c>
      <c r="L61" s="83" t="str">
        <f>C61 &amp; D61 &amp; G61</f>
        <v>00011701050100000180</v>
      </c>
    </row>
    <row r="62" spans="1:12">
      <c r="A62" s="99" t="s">
        <v>667</v>
      </c>
      <c r="B62" s="100" t="s">
        <v>6</v>
      </c>
      <c r="C62" s="101" t="s">
        <v>72</v>
      </c>
      <c r="D62" s="176" t="s">
        <v>668</v>
      </c>
      <c r="E62" s="177"/>
      <c r="F62" s="177"/>
      <c r="G62" s="178"/>
      <c r="H62" s="96">
        <v>17639200</v>
      </c>
      <c r="I62" s="102">
        <v>17639115</v>
      </c>
      <c r="J62" s="103">
        <v>85</v>
      </c>
      <c r="K62" s="117" t="str">
        <f>C62 &amp; D62 &amp; G62</f>
        <v>00020000000000000000</v>
      </c>
      <c r="L62" s="105" t="s">
        <v>669</v>
      </c>
    </row>
    <row r="63" spans="1:12" ht="33.75">
      <c r="A63" s="99" t="s">
        <v>670</v>
      </c>
      <c r="B63" s="100" t="s">
        <v>6</v>
      </c>
      <c r="C63" s="101" t="s">
        <v>72</v>
      </c>
      <c r="D63" s="176" t="s">
        <v>671</v>
      </c>
      <c r="E63" s="177"/>
      <c r="F63" s="177"/>
      <c r="G63" s="178"/>
      <c r="H63" s="96">
        <v>17558350</v>
      </c>
      <c r="I63" s="102">
        <v>17558265</v>
      </c>
      <c r="J63" s="103">
        <v>85</v>
      </c>
      <c r="K63" s="117" t="str">
        <f>C63 &amp; D63 &amp; G63</f>
        <v>00020200000000000000</v>
      </c>
      <c r="L63" s="105" t="s">
        <v>672</v>
      </c>
    </row>
    <row r="64" spans="1:12" ht="22.5">
      <c r="A64" s="99" t="s">
        <v>673</v>
      </c>
      <c r="B64" s="100" t="s">
        <v>6</v>
      </c>
      <c r="C64" s="101" t="s">
        <v>72</v>
      </c>
      <c r="D64" s="176" t="s">
        <v>674</v>
      </c>
      <c r="E64" s="177"/>
      <c r="F64" s="177"/>
      <c r="G64" s="178"/>
      <c r="H64" s="96">
        <v>5070200</v>
      </c>
      <c r="I64" s="102">
        <v>5070200</v>
      </c>
      <c r="J64" s="103">
        <v>0</v>
      </c>
      <c r="K64" s="117" t="str">
        <f>C64 &amp; D64 &amp; G64</f>
        <v>00020210000000000150</v>
      </c>
      <c r="L64" s="105" t="s">
        <v>675</v>
      </c>
    </row>
    <row r="65" spans="1:12" ht="33.75">
      <c r="A65" s="99" t="s">
        <v>676</v>
      </c>
      <c r="B65" s="100" t="s">
        <v>6</v>
      </c>
      <c r="C65" s="101" t="s">
        <v>72</v>
      </c>
      <c r="D65" s="176" t="s">
        <v>677</v>
      </c>
      <c r="E65" s="177"/>
      <c r="F65" s="177"/>
      <c r="G65" s="178"/>
      <c r="H65" s="96">
        <v>5070200</v>
      </c>
      <c r="I65" s="102">
        <v>5070200</v>
      </c>
      <c r="J65" s="103">
        <v>0</v>
      </c>
      <c r="K65" s="117" t="str">
        <f>C65 &amp; D65 &amp; G65</f>
        <v>00020216001000000150</v>
      </c>
      <c r="L65" s="105" t="s">
        <v>678</v>
      </c>
    </row>
    <row r="66" spans="1:12" s="84" customFormat="1" ht="33.75">
      <c r="A66" s="79" t="s">
        <v>679</v>
      </c>
      <c r="B66" s="78" t="s">
        <v>6</v>
      </c>
      <c r="C66" s="120" t="s">
        <v>72</v>
      </c>
      <c r="D66" s="185" t="s">
        <v>680</v>
      </c>
      <c r="E66" s="133"/>
      <c r="F66" s="133"/>
      <c r="G66" s="134"/>
      <c r="H66" s="80">
        <v>5070200</v>
      </c>
      <c r="I66" s="81">
        <v>5070200</v>
      </c>
      <c r="J66" s="82">
        <f>IF(IF(H66="",0,H66)=0,0,(IF(H66&gt;0,IF(I66&gt;H66,0,H66-I66),IF(I66&gt;H66,H66-I66,0))))</f>
        <v>0</v>
      </c>
      <c r="K66" s="118" t="str">
        <f>C66 &amp; D66 &amp; G66</f>
        <v>00020216001100000150</v>
      </c>
      <c r="L66" s="83" t="str">
        <f>C66 &amp; D66 &amp; G66</f>
        <v>00020216001100000150</v>
      </c>
    </row>
    <row r="67" spans="1:12" ht="22.5">
      <c r="A67" s="99" t="s">
        <v>681</v>
      </c>
      <c r="B67" s="100" t="s">
        <v>6</v>
      </c>
      <c r="C67" s="101" t="s">
        <v>72</v>
      </c>
      <c r="D67" s="176" t="s">
        <v>682</v>
      </c>
      <c r="E67" s="177"/>
      <c r="F67" s="177"/>
      <c r="G67" s="178"/>
      <c r="H67" s="96">
        <v>11831600</v>
      </c>
      <c r="I67" s="102">
        <v>11831515</v>
      </c>
      <c r="J67" s="103">
        <v>85</v>
      </c>
      <c r="K67" s="117" t="str">
        <f>C67 &amp; D67 &amp; G67</f>
        <v>00020220000000000150</v>
      </c>
      <c r="L67" s="105" t="s">
        <v>683</v>
      </c>
    </row>
    <row r="68" spans="1:12" ht="22.5">
      <c r="A68" s="99" t="s">
        <v>684</v>
      </c>
      <c r="B68" s="100" t="s">
        <v>6</v>
      </c>
      <c r="C68" s="101" t="s">
        <v>72</v>
      </c>
      <c r="D68" s="176" t="s">
        <v>685</v>
      </c>
      <c r="E68" s="177"/>
      <c r="F68" s="177"/>
      <c r="G68" s="178"/>
      <c r="H68" s="96">
        <v>10345700</v>
      </c>
      <c r="I68" s="102">
        <v>10345615</v>
      </c>
      <c r="J68" s="103">
        <v>85</v>
      </c>
      <c r="K68" s="117" t="str">
        <f>C68 &amp; D68 &amp; G68</f>
        <v>00020220077000000150</v>
      </c>
      <c r="L68" s="105" t="s">
        <v>686</v>
      </c>
    </row>
    <row r="69" spans="1:12" s="84" customFormat="1" ht="33.75">
      <c r="A69" s="79" t="s">
        <v>687</v>
      </c>
      <c r="B69" s="78" t="s">
        <v>6</v>
      </c>
      <c r="C69" s="120" t="s">
        <v>72</v>
      </c>
      <c r="D69" s="185" t="s">
        <v>688</v>
      </c>
      <c r="E69" s="133"/>
      <c r="F69" s="133"/>
      <c r="G69" s="134"/>
      <c r="H69" s="80">
        <v>10345700</v>
      </c>
      <c r="I69" s="81">
        <v>10345615</v>
      </c>
      <c r="J69" s="82">
        <f>IF(IF(H69="",0,H69)=0,0,(IF(H69&gt;0,IF(I69&gt;H69,0,H69-I69),IF(I69&gt;H69,H69-I69,0))))</f>
        <v>85</v>
      </c>
      <c r="K69" s="118" t="str">
        <f>C69 &amp; D69 &amp; G69</f>
        <v>00020220077100000150</v>
      </c>
      <c r="L69" s="83" t="str">
        <f>C69 &amp; D69 &amp; G69</f>
        <v>00020220077100000150</v>
      </c>
    </row>
    <row r="70" spans="1:12">
      <c r="A70" s="99" t="s">
        <v>689</v>
      </c>
      <c r="B70" s="100" t="s">
        <v>6</v>
      </c>
      <c r="C70" s="101" t="s">
        <v>72</v>
      </c>
      <c r="D70" s="176" t="s">
        <v>690</v>
      </c>
      <c r="E70" s="177"/>
      <c r="F70" s="177"/>
      <c r="G70" s="178"/>
      <c r="H70" s="96">
        <v>1485900</v>
      </c>
      <c r="I70" s="102">
        <v>1485900</v>
      </c>
      <c r="J70" s="103">
        <v>0</v>
      </c>
      <c r="K70" s="117" t="str">
        <f>C70 &amp; D70 &amp; G70</f>
        <v>00020229999000000150</v>
      </c>
      <c r="L70" s="105" t="s">
        <v>691</v>
      </c>
    </row>
    <row r="71" spans="1:12" s="84" customFormat="1">
      <c r="A71" s="79" t="s">
        <v>692</v>
      </c>
      <c r="B71" s="78" t="s">
        <v>6</v>
      </c>
      <c r="C71" s="120" t="s">
        <v>72</v>
      </c>
      <c r="D71" s="185" t="s">
        <v>693</v>
      </c>
      <c r="E71" s="133"/>
      <c r="F71" s="133"/>
      <c r="G71" s="134"/>
      <c r="H71" s="80">
        <v>1485900</v>
      </c>
      <c r="I71" s="81">
        <v>1485900</v>
      </c>
      <c r="J71" s="82">
        <f>IF(IF(H71="",0,H71)=0,0,(IF(H71&gt;0,IF(I71&gt;H71,0,H71-I71),IF(I71&gt;H71,H71-I71,0))))</f>
        <v>0</v>
      </c>
      <c r="K71" s="118" t="str">
        <f>C71 &amp; D71 &amp; G71</f>
        <v>00020229999100000150</v>
      </c>
      <c r="L71" s="83" t="str">
        <f>C71 &amp; D71 &amp; G71</f>
        <v>00020229999100000150</v>
      </c>
    </row>
    <row r="72" spans="1:12" ht="22.5">
      <c r="A72" s="99" t="s">
        <v>694</v>
      </c>
      <c r="B72" s="100" t="s">
        <v>6</v>
      </c>
      <c r="C72" s="101" t="s">
        <v>72</v>
      </c>
      <c r="D72" s="176" t="s">
        <v>695</v>
      </c>
      <c r="E72" s="177"/>
      <c r="F72" s="177"/>
      <c r="G72" s="178"/>
      <c r="H72" s="96">
        <v>317567</v>
      </c>
      <c r="I72" s="102">
        <v>317567</v>
      </c>
      <c r="J72" s="103">
        <v>0</v>
      </c>
      <c r="K72" s="117" t="str">
        <f>C72 &amp; D72 &amp; G72</f>
        <v>00020230000000000150</v>
      </c>
      <c r="L72" s="105" t="s">
        <v>696</v>
      </c>
    </row>
    <row r="73" spans="1:12" ht="33.75">
      <c r="A73" s="99" t="s">
        <v>697</v>
      </c>
      <c r="B73" s="100" t="s">
        <v>6</v>
      </c>
      <c r="C73" s="101" t="s">
        <v>72</v>
      </c>
      <c r="D73" s="176" t="s">
        <v>698</v>
      </c>
      <c r="E73" s="177"/>
      <c r="F73" s="177"/>
      <c r="G73" s="178"/>
      <c r="H73" s="96">
        <v>94120</v>
      </c>
      <c r="I73" s="102">
        <v>94120</v>
      </c>
      <c r="J73" s="103">
        <v>0</v>
      </c>
      <c r="K73" s="117" t="str">
        <f>C73 &amp; D73 &amp; G73</f>
        <v>00020230024000000150</v>
      </c>
      <c r="L73" s="105" t="s">
        <v>699</v>
      </c>
    </row>
    <row r="74" spans="1:12" s="84" customFormat="1" ht="33.75">
      <c r="A74" s="79" t="s">
        <v>700</v>
      </c>
      <c r="B74" s="78" t="s">
        <v>6</v>
      </c>
      <c r="C74" s="120" t="s">
        <v>72</v>
      </c>
      <c r="D74" s="185" t="s">
        <v>701</v>
      </c>
      <c r="E74" s="133"/>
      <c r="F74" s="133"/>
      <c r="G74" s="134"/>
      <c r="H74" s="80">
        <v>94120</v>
      </c>
      <c r="I74" s="81">
        <v>94120</v>
      </c>
      <c r="J74" s="82">
        <f>IF(IF(H74="",0,H74)=0,0,(IF(H74&gt;0,IF(I74&gt;H74,0,H74-I74),IF(I74&gt;H74,H74-I74,0))))</f>
        <v>0</v>
      </c>
      <c r="K74" s="118" t="str">
        <f>C74 &amp; D74 &amp; G74</f>
        <v>00020230024100000150</v>
      </c>
      <c r="L74" s="83" t="str">
        <f>C74 &amp; D74 &amp; G74</f>
        <v>00020230024100000150</v>
      </c>
    </row>
    <row r="75" spans="1:12" ht="33.75">
      <c r="A75" s="99" t="s">
        <v>702</v>
      </c>
      <c r="B75" s="100" t="s">
        <v>6</v>
      </c>
      <c r="C75" s="101" t="s">
        <v>72</v>
      </c>
      <c r="D75" s="176" t="s">
        <v>703</v>
      </c>
      <c r="E75" s="177"/>
      <c r="F75" s="177"/>
      <c r="G75" s="178"/>
      <c r="H75" s="96">
        <v>223447</v>
      </c>
      <c r="I75" s="102">
        <v>223447</v>
      </c>
      <c r="J75" s="103">
        <v>0</v>
      </c>
      <c r="K75" s="117" t="str">
        <f>C75 &amp; D75 &amp; G75</f>
        <v>00020235118000000150</v>
      </c>
      <c r="L75" s="105" t="s">
        <v>704</v>
      </c>
    </row>
    <row r="76" spans="1:12" s="84" customFormat="1" ht="33.75">
      <c r="A76" s="79" t="s">
        <v>705</v>
      </c>
      <c r="B76" s="78" t="s">
        <v>6</v>
      </c>
      <c r="C76" s="120" t="s">
        <v>72</v>
      </c>
      <c r="D76" s="185" t="s">
        <v>706</v>
      </c>
      <c r="E76" s="133"/>
      <c r="F76" s="133"/>
      <c r="G76" s="134"/>
      <c r="H76" s="80">
        <v>223447</v>
      </c>
      <c r="I76" s="81">
        <v>223447</v>
      </c>
      <c r="J76" s="82">
        <f>IF(IF(H76="",0,H76)=0,0,(IF(H76&gt;0,IF(I76&gt;H76,0,H76-I76),IF(I76&gt;H76,H76-I76,0))))</f>
        <v>0</v>
      </c>
      <c r="K76" s="118" t="str">
        <f>C76 &amp; D76 &amp; G76</f>
        <v>00020235118100000150</v>
      </c>
      <c r="L76" s="83" t="str">
        <f>C76 &amp; D76 &amp; G76</f>
        <v>00020235118100000150</v>
      </c>
    </row>
    <row r="77" spans="1:12">
      <c r="A77" s="99" t="s">
        <v>193</v>
      </c>
      <c r="B77" s="100" t="s">
        <v>6</v>
      </c>
      <c r="C77" s="101" t="s">
        <v>72</v>
      </c>
      <c r="D77" s="176" t="s">
        <v>707</v>
      </c>
      <c r="E77" s="177"/>
      <c r="F77" s="177"/>
      <c r="G77" s="178"/>
      <c r="H77" s="96">
        <v>338983</v>
      </c>
      <c r="I77" s="102">
        <v>338983</v>
      </c>
      <c r="J77" s="103">
        <v>0</v>
      </c>
      <c r="K77" s="117" t="str">
        <f>C77 &amp; D77 &amp; G77</f>
        <v>00020240000000000150</v>
      </c>
      <c r="L77" s="105" t="s">
        <v>708</v>
      </c>
    </row>
    <row r="78" spans="1:12" ht="22.5">
      <c r="A78" s="99" t="s">
        <v>709</v>
      </c>
      <c r="B78" s="100" t="s">
        <v>6</v>
      </c>
      <c r="C78" s="101" t="s">
        <v>72</v>
      </c>
      <c r="D78" s="176" t="s">
        <v>710</v>
      </c>
      <c r="E78" s="177"/>
      <c r="F78" s="177"/>
      <c r="G78" s="178"/>
      <c r="H78" s="96">
        <v>338983</v>
      </c>
      <c r="I78" s="102">
        <v>338983</v>
      </c>
      <c r="J78" s="103">
        <v>0</v>
      </c>
      <c r="K78" s="117" t="str">
        <f>C78 &amp; D78 &amp; G78</f>
        <v>00020249999000000150</v>
      </c>
      <c r="L78" s="105" t="s">
        <v>711</v>
      </c>
    </row>
    <row r="79" spans="1:12" s="84" customFormat="1" ht="22.5">
      <c r="A79" s="79" t="s">
        <v>712</v>
      </c>
      <c r="B79" s="78" t="s">
        <v>6</v>
      </c>
      <c r="C79" s="120" t="s">
        <v>72</v>
      </c>
      <c r="D79" s="185" t="s">
        <v>713</v>
      </c>
      <c r="E79" s="133"/>
      <c r="F79" s="133"/>
      <c r="G79" s="134"/>
      <c r="H79" s="80">
        <v>338983</v>
      </c>
      <c r="I79" s="81">
        <v>338983</v>
      </c>
      <c r="J79" s="82">
        <f>IF(IF(H79="",0,H79)=0,0,(IF(H79&gt;0,IF(I79&gt;H79,0,H79-I79),IF(I79&gt;H79,H79-I79,0))))</f>
        <v>0</v>
      </c>
      <c r="K79" s="118" t="str">
        <f>C79 &amp; D79 &amp; G79</f>
        <v>00020249999100000150</v>
      </c>
      <c r="L79" s="83" t="str">
        <f>C79 &amp; D79 &amp; G79</f>
        <v>00020249999100000150</v>
      </c>
    </row>
    <row r="80" spans="1:12">
      <c r="A80" s="99" t="s">
        <v>714</v>
      </c>
      <c r="B80" s="100" t="s">
        <v>6</v>
      </c>
      <c r="C80" s="101" t="s">
        <v>72</v>
      </c>
      <c r="D80" s="176" t="s">
        <v>715</v>
      </c>
      <c r="E80" s="177"/>
      <c r="F80" s="177"/>
      <c r="G80" s="178"/>
      <c r="H80" s="96">
        <v>80850</v>
      </c>
      <c r="I80" s="102">
        <v>80850</v>
      </c>
      <c r="J80" s="103">
        <v>0</v>
      </c>
      <c r="K80" s="117" t="str">
        <f>C80 &amp; D80 &amp; G80</f>
        <v>00020700000000000000</v>
      </c>
      <c r="L80" s="105" t="s">
        <v>716</v>
      </c>
    </row>
    <row r="81" spans="1:12" ht="22.5">
      <c r="A81" s="99" t="s">
        <v>717</v>
      </c>
      <c r="B81" s="100" t="s">
        <v>6</v>
      </c>
      <c r="C81" s="101" t="s">
        <v>72</v>
      </c>
      <c r="D81" s="176" t="s">
        <v>718</v>
      </c>
      <c r="E81" s="177"/>
      <c r="F81" s="177"/>
      <c r="G81" s="178"/>
      <c r="H81" s="96">
        <v>80850</v>
      </c>
      <c r="I81" s="102">
        <v>80850</v>
      </c>
      <c r="J81" s="103">
        <v>0</v>
      </c>
      <c r="K81" s="117" t="str">
        <f>C81 &amp; D81 &amp; G81</f>
        <v>00020705000100000150</v>
      </c>
      <c r="L81" s="105" t="s">
        <v>719</v>
      </c>
    </row>
    <row r="82" spans="1:12" s="84" customFormat="1" ht="22.5">
      <c r="A82" s="79" t="s">
        <v>717</v>
      </c>
      <c r="B82" s="78" t="s">
        <v>6</v>
      </c>
      <c r="C82" s="120" t="s">
        <v>72</v>
      </c>
      <c r="D82" s="185" t="s">
        <v>720</v>
      </c>
      <c r="E82" s="133"/>
      <c r="F82" s="133"/>
      <c r="G82" s="134"/>
      <c r="H82" s="80">
        <v>80850</v>
      </c>
      <c r="I82" s="81">
        <v>80850</v>
      </c>
      <c r="J82" s="82">
        <f>IF(IF(H82="",0,H82)=0,0,(IF(H82&gt;0,IF(I82&gt;H82,0,H82-I82),IF(I82&gt;H82,H82-I82,0))))</f>
        <v>0</v>
      </c>
      <c r="K82" s="118" t="str">
        <f>C82 &amp; D82 &amp; G82</f>
        <v>00020705030100000150</v>
      </c>
      <c r="L82" s="83" t="str">
        <f>C82 &amp; D82 &amp; G82</f>
        <v>00020705030100000150</v>
      </c>
    </row>
    <row r="83" spans="1:12" ht="3.75" hidden="1" customHeight="1" thickBot="1">
      <c r="A83" s="15"/>
      <c r="B83" s="27"/>
      <c r="C83" s="19"/>
      <c r="D83" s="28"/>
      <c r="E83" s="28"/>
      <c r="F83" s="28"/>
      <c r="G83" s="28"/>
      <c r="H83" s="36"/>
      <c r="I83" s="37"/>
      <c r="J83" s="51"/>
      <c r="K83" s="115"/>
    </row>
    <row r="84" spans="1:12">
      <c r="A84" s="20"/>
      <c r="B84" s="21"/>
      <c r="C84" s="22"/>
      <c r="D84" s="22"/>
      <c r="E84" s="22"/>
      <c r="F84" s="22"/>
      <c r="G84" s="22"/>
      <c r="H84" s="23"/>
      <c r="I84" s="23"/>
      <c r="J84" s="22"/>
      <c r="K84" s="22"/>
    </row>
    <row r="85" spans="1:12" ht="12.75" customHeight="1">
      <c r="A85" s="160" t="s">
        <v>24</v>
      </c>
      <c r="B85" s="160"/>
      <c r="C85" s="160"/>
      <c r="D85" s="160"/>
      <c r="E85" s="160"/>
      <c r="F85" s="160"/>
      <c r="G85" s="160"/>
      <c r="H85" s="160"/>
      <c r="I85" s="160"/>
      <c r="J85" s="160"/>
      <c r="K85" s="112"/>
    </row>
    <row r="86" spans="1:12">
      <c r="A86" s="8"/>
      <c r="B86" s="8"/>
      <c r="C86" s="9"/>
      <c r="D86" s="9"/>
      <c r="E86" s="9"/>
      <c r="F86" s="9"/>
      <c r="G86" s="9"/>
      <c r="H86" s="10"/>
      <c r="I86" s="10"/>
      <c r="J86" s="33" t="s">
        <v>20</v>
      </c>
      <c r="K86" s="33"/>
    </row>
    <row r="87" spans="1:12" ht="12.75" customHeight="1">
      <c r="A87" s="140" t="s">
        <v>39</v>
      </c>
      <c r="B87" s="140" t="s">
        <v>40</v>
      </c>
      <c r="C87" s="161" t="s">
        <v>44</v>
      </c>
      <c r="D87" s="162"/>
      <c r="E87" s="162"/>
      <c r="F87" s="162"/>
      <c r="G87" s="163"/>
      <c r="H87" s="140" t="s">
        <v>42</v>
      </c>
      <c r="I87" s="140" t="s">
        <v>23</v>
      </c>
      <c r="J87" s="140" t="s">
        <v>43</v>
      </c>
      <c r="K87" s="113"/>
    </row>
    <row r="88" spans="1:12">
      <c r="A88" s="141"/>
      <c r="B88" s="141"/>
      <c r="C88" s="164"/>
      <c r="D88" s="165"/>
      <c r="E88" s="165"/>
      <c r="F88" s="165"/>
      <c r="G88" s="166"/>
      <c r="H88" s="141"/>
      <c r="I88" s="141"/>
      <c r="J88" s="141"/>
      <c r="K88" s="113"/>
    </row>
    <row r="89" spans="1:12">
      <c r="A89" s="142"/>
      <c r="B89" s="142"/>
      <c r="C89" s="167"/>
      <c r="D89" s="168"/>
      <c r="E89" s="168"/>
      <c r="F89" s="168"/>
      <c r="G89" s="169"/>
      <c r="H89" s="142"/>
      <c r="I89" s="142"/>
      <c r="J89" s="142"/>
      <c r="K89" s="113"/>
    </row>
    <row r="90" spans="1:12" ht="13.5" thickBot="1">
      <c r="A90" s="70">
        <v>1</v>
      </c>
      <c r="B90" s="12">
        <v>2</v>
      </c>
      <c r="C90" s="157">
        <v>3</v>
      </c>
      <c r="D90" s="158"/>
      <c r="E90" s="158"/>
      <c r="F90" s="158"/>
      <c r="G90" s="159"/>
      <c r="H90" s="13" t="s">
        <v>2</v>
      </c>
      <c r="I90" s="13" t="s">
        <v>25</v>
      </c>
      <c r="J90" s="13" t="s">
        <v>26</v>
      </c>
      <c r="K90" s="114"/>
    </row>
    <row r="91" spans="1:12">
      <c r="A91" s="71" t="s">
        <v>5</v>
      </c>
      <c r="B91" s="38" t="s">
        <v>7</v>
      </c>
      <c r="C91" s="151" t="s">
        <v>17</v>
      </c>
      <c r="D91" s="152"/>
      <c r="E91" s="152"/>
      <c r="F91" s="152"/>
      <c r="G91" s="153"/>
      <c r="H91" s="52">
        <v>22867076.420000002</v>
      </c>
      <c r="I91" s="52">
        <v>22353916.120000001</v>
      </c>
      <c r="J91" s="104">
        <v>513160.3</v>
      </c>
    </row>
    <row r="92" spans="1:12" ht="12.75" customHeight="1">
      <c r="A92" s="73" t="s">
        <v>4</v>
      </c>
      <c r="B92" s="50"/>
      <c r="C92" s="154"/>
      <c r="D92" s="155"/>
      <c r="E92" s="155"/>
      <c r="F92" s="155"/>
      <c r="G92" s="156"/>
      <c r="H92" s="59"/>
      <c r="I92" s="60"/>
      <c r="J92" s="61"/>
    </row>
    <row r="93" spans="1:12">
      <c r="A93" s="99" t="s">
        <v>94</v>
      </c>
      <c r="B93" s="100" t="s">
        <v>7</v>
      </c>
      <c r="C93" s="101" t="s">
        <v>72</v>
      </c>
      <c r="D93" s="123" t="s">
        <v>97</v>
      </c>
      <c r="E93" s="176" t="s">
        <v>96</v>
      </c>
      <c r="F93" s="187"/>
      <c r="G93" s="128" t="s">
        <v>72</v>
      </c>
      <c r="H93" s="96">
        <v>5349927.3600000003</v>
      </c>
      <c r="I93" s="102">
        <v>5341907.4800000004</v>
      </c>
      <c r="J93" s="103">
        <v>8019.88</v>
      </c>
      <c r="K93" s="117" t="str">
        <f>C93 &amp; D93 &amp;E93 &amp; F93 &amp; G93</f>
        <v>00001000000000000000</v>
      </c>
      <c r="L93" s="106" t="s">
        <v>95</v>
      </c>
    </row>
    <row r="94" spans="1:12">
      <c r="A94" s="99"/>
      <c r="B94" s="100" t="s">
        <v>7</v>
      </c>
      <c r="C94" s="101" t="s">
        <v>72</v>
      </c>
      <c r="D94" s="123" t="s">
        <v>99</v>
      </c>
      <c r="E94" s="176" t="s">
        <v>96</v>
      </c>
      <c r="F94" s="187"/>
      <c r="G94" s="128" t="s">
        <v>72</v>
      </c>
      <c r="H94" s="96">
        <v>880634.24</v>
      </c>
      <c r="I94" s="102">
        <v>879119.16</v>
      </c>
      <c r="J94" s="103">
        <v>1515.08</v>
      </c>
      <c r="K94" s="117" t="str">
        <f>C94 &amp; D94 &amp;E94 &amp; F94 &amp; G94</f>
        <v>00001020000000000000</v>
      </c>
      <c r="L94" s="106" t="s">
        <v>98</v>
      </c>
    </row>
    <row r="95" spans="1:12" ht="22.5">
      <c r="A95" s="99" t="s">
        <v>100</v>
      </c>
      <c r="B95" s="100" t="s">
        <v>7</v>
      </c>
      <c r="C95" s="101" t="s">
        <v>72</v>
      </c>
      <c r="D95" s="123" t="s">
        <v>99</v>
      </c>
      <c r="E95" s="176" t="s">
        <v>96</v>
      </c>
      <c r="F95" s="187"/>
      <c r="G95" s="128" t="s">
        <v>72</v>
      </c>
      <c r="H95" s="96">
        <v>880634.24</v>
      </c>
      <c r="I95" s="102">
        <v>879119.16</v>
      </c>
      <c r="J95" s="103">
        <v>1515.08</v>
      </c>
      <c r="K95" s="117" t="str">
        <f>C95 &amp; D95 &amp;E95 &amp; F95 &amp; G95</f>
        <v>00001020000000000000</v>
      </c>
      <c r="L95" s="106" t="s">
        <v>101</v>
      </c>
    </row>
    <row r="96" spans="1:12">
      <c r="A96" s="99" t="s">
        <v>102</v>
      </c>
      <c r="B96" s="100" t="s">
        <v>7</v>
      </c>
      <c r="C96" s="101" t="s">
        <v>72</v>
      </c>
      <c r="D96" s="123" t="s">
        <v>99</v>
      </c>
      <c r="E96" s="176" t="s">
        <v>104</v>
      </c>
      <c r="F96" s="187"/>
      <c r="G96" s="128" t="s">
        <v>72</v>
      </c>
      <c r="H96" s="96">
        <v>880634.24</v>
      </c>
      <c r="I96" s="102">
        <v>879119.16</v>
      </c>
      <c r="J96" s="103">
        <v>1515.08</v>
      </c>
      <c r="K96" s="117" t="str">
        <f>C96 &amp; D96 &amp;E96 &amp; F96 &amp; G96</f>
        <v>00001029110001000000</v>
      </c>
      <c r="L96" s="106" t="s">
        <v>103</v>
      </c>
    </row>
    <row r="97" spans="1:12" ht="56.25">
      <c r="A97" s="99" t="s">
        <v>105</v>
      </c>
      <c r="B97" s="100" t="s">
        <v>7</v>
      </c>
      <c r="C97" s="101" t="s">
        <v>72</v>
      </c>
      <c r="D97" s="123" t="s">
        <v>99</v>
      </c>
      <c r="E97" s="176" t="s">
        <v>104</v>
      </c>
      <c r="F97" s="187"/>
      <c r="G97" s="128" t="s">
        <v>107</v>
      </c>
      <c r="H97" s="96">
        <v>880634.24</v>
      </c>
      <c r="I97" s="102">
        <v>879119.16</v>
      </c>
      <c r="J97" s="103">
        <v>1515.08</v>
      </c>
      <c r="K97" s="117" t="str">
        <f>C97 &amp; D97 &amp;E97 &amp; F97 &amp; G97</f>
        <v>00001029110001000100</v>
      </c>
      <c r="L97" s="106" t="s">
        <v>106</v>
      </c>
    </row>
    <row r="98" spans="1:12" ht="22.5">
      <c r="A98" s="99" t="s">
        <v>108</v>
      </c>
      <c r="B98" s="100" t="s">
        <v>7</v>
      </c>
      <c r="C98" s="101" t="s">
        <v>72</v>
      </c>
      <c r="D98" s="123" t="s">
        <v>99</v>
      </c>
      <c r="E98" s="176" t="s">
        <v>104</v>
      </c>
      <c r="F98" s="187"/>
      <c r="G98" s="128" t="s">
        <v>110</v>
      </c>
      <c r="H98" s="96">
        <v>880634.24</v>
      </c>
      <c r="I98" s="102">
        <v>879119.16</v>
      </c>
      <c r="J98" s="103">
        <v>1515.08</v>
      </c>
      <c r="K98" s="117" t="str">
        <f>C98 &amp; D98 &amp;E98 &amp; F98 &amp; G98</f>
        <v>00001029110001000120</v>
      </c>
      <c r="L98" s="106" t="s">
        <v>109</v>
      </c>
    </row>
    <row r="99" spans="1:12" s="84" customFormat="1" ht="22.5">
      <c r="A99" s="79" t="s">
        <v>111</v>
      </c>
      <c r="B99" s="78" t="s">
        <v>7</v>
      </c>
      <c r="C99" s="120" t="s">
        <v>72</v>
      </c>
      <c r="D99" s="124" t="s">
        <v>99</v>
      </c>
      <c r="E99" s="185" t="s">
        <v>104</v>
      </c>
      <c r="F99" s="186"/>
      <c r="G99" s="121" t="s">
        <v>112</v>
      </c>
      <c r="H99" s="80">
        <v>643120</v>
      </c>
      <c r="I99" s="81">
        <v>643120</v>
      </c>
      <c r="J99" s="82">
        <f>IF(IF(H99="",0,H99)=0,0,(IF(H99&gt;0,IF(I99&gt;H99,0,H99-I99),IF(I99&gt;H99,H99-I99,0))))</f>
        <v>0</v>
      </c>
      <c r="K99" s="117" t="str">
        <f>C99 &amp; D99 &amp;E99 &amp; F99 &amp; G99</f>
        <v>00001029110001000121</v>
      </c>
      <c r="L99" s="83" t="str">
        <f>C99 &amp; D99 &amp;E99 &amp; F99 &amp; G99</f>
        <v>00001029110001000121</v>
      </c>
    </row>
    <row r="100" spans="1:12" s="84" customFormat="1" ht="33.75">
      <c r="A100" s="79" t="s">
        <v>113</v>
      </c>
      <c r="B100" s="78" t="s">
        <v>7</v>
      </c>
      <c r="C100" s="120" t="s">
        <v>72</v>
      </c>
      <c r="D100" s="124" t="s">
        <v>99</v>
      </c>
      <c r="E100" s="185" t="s">
        <v>104</v>
      </c>
      <c r="F100" s="186"/>
      <c r="G100" s="121" t="s">
        <v>114</v>
      </c>
      <c r="H100" s="80">
        <v>44500</v>
      </c>
      <c r="I100" s="81">
        <v>44500</v>
      </c>
      <c r="J100" s="82">
        <f>IF(IF(H100="",0,H100)=0,0,(IF(H100&gt;0,IF(I100&gt;H100,0,H100-I100),IF(I100&gt;H100,H100-I100,0))))</f>
        <v>0</v>
      </c>
      <c r="K100" s="117" t="str">
        <f>C100 &amp; D100 &amp;E100 &amp; F100 &amp; G100</f>
        <v>00001029110001000122</v>
      </c>
      <c r="L100" s="83" t="str">
        <f>C100 &amp; D100 &amp;E100 &amp; F100 &amp; G100</f>
        <v>00001029110001000122</v>
      </c>
    </row>
    <row r="101" spans="1:12" s="84" customFormat="1" ht="33.75">
      <c r="A101" s="79" t="s">
        <v>115</v>
      </c>
      <c r="B101" s="78" t="s">
        <v>7</v>
      </c>
      <c r="C101" s="120" t="s">
        <v>72</v>
      </c>
      <c r="D101" s="124" t="s">
        <v>99</v>
      </c>
      <c r="E101" s="185" t="s">
        <v>104</v>
      </c>
      <c r="F101" s="186"/>
      <c r="G101" s="121" t="s">
        <v>116</v>
      </c>
      <c r="H101" s="80">
        <v>193014.24</v>
      </c>
      <c r="I101" s="81">
        <v>191499.16</v>
      </c>
      <c r="J101" s="82">
        <f>IF(IF(H101="",0,H101)=0,0,(IF(H101&gt;0,IF(I101&gt;H101,0,H101-I101),IF(I101&gt;H101,H101-I101,0))))</f>
        <v>1515.08</v>
      </c>
      <c r="K101" s="117" t="str">
        <f>C101 &amp; D101 &amp;E101 &amp; F101 &amp; G101</f>
        <v>00001029110001000129</v>
      </c>
      <c r="L101" s="83" t="str">
        <f>C101 &amp; D101 &amp;E101 &amp; F101 &amp; G101</f>
        <v>00001029110001000129</v>
      </c>
    </row>
    <row r="102" spans="1:12" ht="45">
      <c r="A102" s="99" t="s">
        <v>117</v>
      </c>
      <c r="B102" s="100" t="s">
        <v>7</v>
      </c>
      <c r="C102" s="101" t="s">
        <v>72</v>
      </c>
      <c r="D102" s="123" t="s">
        <v>119</v>
      </c>
      <c r="E102" s="176" t="s">
        <v>96</v>
      </c>
      <c r="F102" s="187"/>
      <c r="G102" s="128" t="s">
        <v>72</v>
      </c>
      <c r="H102" s="96">
        <v>3991890.12</v>
      </c>
      <c r="I102" s="102">
        <v>3990668.32</v>
      </c>
      <c r="J102" s="103">
        <v>1221.8</v>
      </c>
      <c r="K102" s="117" t="str">
        <f>C102 &amp; D102 &amp;E102 &amp; F102 &amp; G102</f>
        <v>00001040000000000000</v>
      </c>
      <c r="L102" s="106" t="s">
        <v>118</v>
      </c>
    </row>
    <row r="103" spans="1:12">
      <c r="A103" s="99"/>
      <c r="B103" s="100" t="s">
        <v>7</v>
      </c>
      <c r="C103" s="101" t="s">
        <v>72</v>
      </c>
      <c r="D103" s="123" t="s">
        <v>119</v>
      </c>
      <c r="E103" s="176" t="s">
        <v>96</v>
      </c>
      <c r="F103" s="187"/>
      <c r="G103" s="128" t="s">
        <v>72</v>
      </c>
      <c r="H103" s="96">
        <v>3688650.2</v>
      </c>
      <c r="I103" s="102">
        <v>3687429</v>
      </c>
      <c r="J103" s="103">
        <v>1221.2</v>
      </c>
      <c r="K103" s="117" t="str">
        <f>C103 &amp; D103 &amp;E103 &amp; F103 &amp; G103</f>
        <v>00001040000000000000</v>
      </c>
      <c r="L103" s="106" t="s">
        <v>120</v>
      </c>
    </row>
    <row r="104" spans="1:12" ht="33.75">
      <c r="A104" s="99" t="s">
        <v>121</v>
      </c>
      <c r="B104" s="100" t="s">
        <v>7</v>
      </c>
      <c r="C104" s="101" t="s">
        <v>72</v>
      </c>
      <c r="D104" s="123" t="s">
        <v>119</v>
      </c>
      <c r="E104" s="176" t="s">
        <v>123</v>
      </c>
      <c r="F104" s="187"/>
      <c r="G104" s="128" t="s">
        <v>72</v>
      </c>
      <c r="H104" s="96">
        <v>46874.92</v>
      </c>
      <c r="I104" s="102">
        <v>46874.92</v>
      </c>
      <c r="J104" s="103">
        <v>0</v>
      </c>
      <c r="K104" s="117" t="str">
        <f>C104 &amp; D104 &amp;E104 &amp; F104 &amp; G104</f>
        <v>00001040500000000000</v>
      </c>
      <c r="L104" s="106" t="s">
        <v>122</v>
      </c>
    </row>
    <row r="105" spans="1:12" ht="33.75">
      <c r="A105" s="99" t="s">
        <v>124</v>
      </c>
      <c r="B105" s="100" t="s">
        <v>7</v>
      </c>
      <c r="C105" s="101" t="s">
        <v>72</v>
      </c>
      <c r="D105" s="123" t="s">
        <v>119</v>
      </c>
      <c r="E105" s="176" t="s">
        <v>126</v>
      </c>
      <c r="F105" s="187"/>
      <c r="G105" s="128" t="s">
        <v>72</v>
      </c>
      <c r="H105" s="96">
        <v>46874.92</v>
      </c>
      <c r="I105" s="102">
        <v>46874.92</v>
      </c>
      <c r="J105" s="103">
        <v>0</v>
      </c>
      <c r="K105" s="117" t="str">
        <f>C105 &amp; D105 &amp;E105 &amp; F105 &amp; G105</f>
        <v>00001040500223520000</v>
      </c>
      <c r="L105" s="106" t="s">
        <v>125</v>
      </c>
    </row>
    <row r="106" spans="1:12" ht="22.5">
      <c r="A106" s="99" t="s">
        <v>127</v>
      </c>
      <c r="B106" s="100" t="s">
        <v>7</v>
      </c>
      <c r="C106" s="101" t="s">
        <v>72</v>
      </c>
      <c r="D106" s="123" t="s">
        <v>119</v>
      </c>
      <c r="E106" s="176" t="s">
        <v>126</v>
      </c>
      <c r="F106" s="187"/>
      <c r="G106" s="128" t="s">
        <v>7</v>
      </c>
      <c r="H106" s="96">
        <v>46874.92</v>
      </c>
      <c r="I106" s="102">
        <v>46874.92</v>
      </c>
      <c r="J106" s="103">
        <v>0</v>
      </c>
      <c r="K106" s="117" t="str">
        <f>C106 &amp; D106 &amp;E106 &amp; F106 &amp; G106</f>
        <v>00001040500223520200</v>
      </c>
      <c r="L106" s="106" t="s">
        <v>128</v>
      </c>
    </row>
    <row r="107" spans="1:12" ht="22.5">
      <c r="A107" s="99" t="s">
        <v>129</v>
      </c>
      <c r="B107" s="100" t="s">
        <v>7</v>
      </c>
      <c r="C107" s="101" t="s">
        <v>72</v>
      </c>
      <c r="D107" s="123" t="s">
        <v>119</v>
      </c>
      <c r="E107" s="176" t="s">
        <v>126</v>
      </c>
      <c r="F107" s="187"/>
      <c r="G107" s="128" t="s">
        <v>131</v>
      </c>
      <c r="H107" s="96">
        <v>46874.92</v>
      </c>
      <c r="I107" s="102">
        <v>46874.92</v>
      </c>
      <c r="J107" s="103">
        <v>0</v>
      </c>
      <c r="K107" s="117" t="str">
        <f>C107 &amp; D107 &amp;E107 &amp; F107 &amp; G107</f>
        <v>00001040500223520240</v>
      </c>
      <c r="L107" s="106" t="s">
        <v>130</v>
      </c>
    </row>
    <row r="108" spans="1:12" s="84" customFormat="1">
      <c r="A108" s="79" t="s">
        <v>132</v>
      </c>
      <c r="B108" s="78" t="s">
        <v>7</v>
      </c>
      <c r="C108" s="120" t="s">
        <v>72</v>
      </c>
      <c r="D108" s="124" t="s">
        <v>119</v>
      </c>
      <c r="E108" s="185" t="s">
        <v>126</v>
      </c>
      <c r="F108" s="186"/>
      <c r="G108" s="121" t="s">
        <v>133</v>
      </c>
      <c r="H108" s="80">
        <v>46874.92</v>
      </c>
      <c r="I108" s="81">
        <v>46874.92</v>
      </c>
      <c r="J108" s="82">
        <f>IF(IF(H108="",0,H108)=0,0,(IF(H108&gt;0,IF(I108&gt;H108,0,H108-I108),IF(I108&gt;H108,H108-I108,0))))</f>
        <v>0</v>
      </c>
      <c r="K108" s="117" t="str">
        <f>C108 &amp; D108 &amp;E108 &amp; F108 &amp; G108</f>
        <v>00001040500223520244</v>
      </c>
      <c r="L108" s="83" t="str">
        <f>C108 &amp; D108 &amp;E108 &amp; F108 &amp; G108</f>
        <v>00001040500223520244</v>
      </c>
    </row>
    <row r="109" spans="1:12" ht="33.75">
      <c r="A109" s="99" t="s">
        <v>134</v>
      </c>
      <c r="B109" s="100" t="s">
        <v>7</v>
      </c>
      <c r="C109" s="101" t="s">
        <v>72</v>
      </c>
      <c r="D109" s="123" t="s">
        <v>119</v>
      </c>
      <c r="E109" s="176" t="s">
        <v>136</v>
      </c>
      <c r="F109" s="187"/>
      <c r="G109" s="128" t="s">
        <v>72</v>
      </c>
      <c r="H109" s="96">
        <v>251865</v>
      </c>
      <c r="I109" s="102">
        <v>251865</v>
      </c>
      <c r="J109" s="103">
        <v>0</v>
      </c>
      <c r="K109" s="117" t="str">
        <f>C109 &amp; D109 &amp;E109 &amp; F109 &amp; G109</f>
        <v>00001040600000000000</v>
      </c>
      <c r="L109" s="106" t="s">
        <v>135</v>
      </c>
    </row>
    <row r="110" spans="1:12" ht="56.25">
      <c r="A110" s="99" t="s">
        <v>137</v>
      </c>
      <c r="B110" s="100" t="s">
        <v>7</v>
      </c>
      <c r="C110" s="101" t="s">
        <v>72</v>
      </c>
      <c r="D110" s="123" t="s">
        <v>119</v>
      </c>
      <c r="E110" s="176" t="s">
        <v>139</v>
      </c>
      <c r="F110" s="187"/>
      <c r="G110" s="128" t="s">
        <v>72</v>
      </c>
      <c r="H110" s="96">
        <v>231865</v>
      </c>
      <c r="I110" s="102">
        <v>231865</v>
      </c>
      <c r="J110" s="103">
        <v>0</v>
      </c>
      <c r="K110" s="117" t="str">
        <f>C110 &amp; D110 &amp;E110 &amp; F110 &amp; G110</f>
        <v>00001040600223620000</v>
      </c>
      <c r="L110" s="106" t="s">
        <v>138</v>
      </c>
    </row>
    <row r="111" spans="1:12" ht="22.5">
      <c r="A111" s="99" t="s">
        <v>127</v>
      </c>
      <c r="B111" s="100" t="s">
        <v>7</v>
      </c>
      <c r="C111" s="101" t="s">
        <v>72</v>
      </c>
      <c r="D111" s="123" t="s">
        <v>119</v>
      </c>
      <c r="E111" s="176" t="s">
        <v>139</v>
      </c>
      <c r="F111" s="187"/>
      <c r="G111" s="128" t="s">
        <v>7</v>
      </c>
      <c r="H111" s="96">
        <v>231865</v>
      </c>
      <c r="I111" s="102">
        <v>231865</v>
      </c>
      <c r="J111" s="103">
        <v>0</v>
      </c>
      <c r="K111" s="117" t="str">
        <f>C111 &amp; D111 &amp;E111 &amp; F111 &amp; G111</f>
        <v>00001040600223620200</v>
      </c>
      <c r="L111" s="106" t="s">
        <v>140</v>
      </c>
    </row>
    <row r="112" spans="1:12" ht="22.5">
      <c r="A112" s="99" t="s">
        <v>129</v>
      </c>
      <c r="B112" s="100" t="s">
        <v>7</v>
      </c>
      <c r="C112" s="101" t="s">
        <v>72</v>
      </c>
      <c r="D112" s="123" t="s">
        <v>119</v>
      </c>
      <c r="E112" s="176" t="s">
        <v>139</v>
      </c>
      <c r="F112" s="187"/>
      <c r="G112" s="128" t="s">
        <v>131</v>
      </c>
      <c r="H112" s="96">
        <v>231865</v>
      </c>
      <c r="I112" s="102">
        <v>231865</v>
      </c>
      <c r="J112" s="103">
        <v>0</v>
      </c>
      <c r="K112" s="117" t="str">
        <f>C112 &amp; D112 &amp;E112 &amp; F112 &amp; G112</f>
        <v>00001040600223620240</v>
      </c>
      <c r="L112" s="106" t="s">
        <v>141</v>
      </c>
    </row>
    <row r="113" spans="1:12" s="84" customFormat="1" ht="22.5">
      <c r="A113" s="79" t="s">
        <v>142</v>
      </c>
      <c r="B113" s="78" t="s">
        <v>7</v>
      </c>
      <c r="C113" s="120" t="s">
        <v>72</v>
      </c>
      <c r="D113" s="124" t="s">
        <v>119</v>
      </c>
      <c r="E113" s="185" t="s">
        <v>139</v>
      </c>
      <c r="F113" s="186"/>
      <c r="G113" s="121" t="s">
        <v>143</v>
      </c>
      <c r="H113" s="80">
        <v>231865</v>
      </c>
      <c r="I113" s="81">
        <v>231865</v>
      </c>
      <c r="J113" s="82">
        <f>IF(IF(H113="",0,H113)=0,0,(IF(H113&gt;0,IF(I113&gt;H113,0,H113-I113),IF(I113&gt;H113,H113-I113,0))))</f>
        <v>0</v>
      </c>
      <c r="K113" s="117" t="str">
        <f>C113 &amp; D113 &amp;E113 &amp; F113 &amp; G113</f>
        <v>00001040600223620242</v>
      </c>
      <c r="L113" s="83" t="str">
        <f>C113 &amp; D113 &amp;E113 &amp; F113 &amp; G113</f>
        <v>00001040600223620242</v>
      </c>
    </row>
    <row r="114" spans="1:12" ht="22.5">
      <c r="A114" s="99" t="s">
        <v>144</v>
      </c>
      <c r="B114" s="100" t="s">
        <v>7</v>
      </c>
      <c r="C114" s="101" t="s">
        <v>72</v>
      </c>
      <c r="D114" s="123" t="s">
        <v>119</v>
      </c>
      <c r="E114" s="176" t="s">
        <v>146</v>
      </c>
      <c r="F114" s="187"/>
      <c r="G114" s="128" t="s">
        <v>72</v>
      </c>
      <c r="H114" s="96">
        <v>20000</v>
      </c>
      <c r="I114" s="102">
        <v>20000</v>
      </c>
      <c r="J114" s="103">
        <v>0</v>
      </c>
      <c r="K114" s="117" t="str">
        <f>C114 &amp; D114 &amp;E114 &amp; F114 &amp; G114</f>
        <v>00001040600323630000</v>
      </c>
      <c r="L114" s="106" t="s">
        <v>145</v>
      </c>
    </row>
    <row r="115" spans="1:12" ht="22.5">
      <c r="A115" s="99" t="s">
        <v>127</v>
      </c>
      <c r="B115" s="100" t="s">
        <v>7</v>
      </c>
      <c r="C115" s="101" t="s">
        <v>72</v>
      </c>
      <c r="D115" s="123" t="s">
        <v>119</v>
      </c>
      <c r="E115" s="176" t="s">
        <v>146</v>
      </c>
      <c r="F115" s="187"/>
      <c r="G115" s="128" t="s">
        <v>7</v>
      </c>
      <c r="H115" s="96">
        <v>20000</v>
      </c>
      <c r="I115" s="102">
        <v>20000</v>
      </c>
      <c r="J115" s="103">
        <v>0</v>
      </c>
      <c r="K115" s="117" t="str">
        <f>C115 &amp; D115 &amp;E115 &amp; F115 &amp; G115</f>
        <v>00001040600323630200</v>
      </c>
      <c r="L115" s="106" t="s">
        <v>147</v>
      </c>
    </row>
    <row r="116" spans="1:12" ht="22.5">
      <c r="A116" s="99" t="s">
        <v>129</v>
      </c>
      <c r="B116" s="100" t="s">
        <v>7</v>
      </c>
      <c r="C116" s="101" t="s">
        <v>72</v>
      </c>
      <c r="D116" s="123" t="s">
        <v>119</v>
      </c>
      <c r="E116" s="176" t="s">
        <v>146</v>
      </c>
      <c r="F116" s="187"/>
      <c r="G116" s="128" t="s">
        <v>131</v>
      </c>
      <c r="H116" s="96">
        <v>20000</v>
      </c>
      <c r="I116" s="102">
        <v>20000</v>
      </c>
      <c r="J116" s="103">
        <v>0</v>
      </c>
      <c r="K116" s="117" t="str">
        <f>C116 &amp; D116 &amp;E116 &amp; F116 &amp; G116</f>
        <v>00001040600323630240</v>
      </c>
      <c r="L116" s="106" t="s">
        <v>148</v>
      </c>
    </row>
    <row r="117" spans="1:12" s="84" customFormat="1" ht="22.5">
      <c r="A117" s="79" t="s">
        <v>142</v>
      </c>
      <c r="B117" s="78" t="s">
        <v>7</v>
      </c>
      <c r="C117" s="120" t="s">
        <v>72</v>
      </c>
      <c r="D117" s="124" t="s">
        <v>119</v>
      </c>
      <c r="E117" s="185" t="s">
        <v>146</v>
      </c>
      <c r="F117" s="186"/>
      <c r="G117" s="121" t="s">
        <v>143</v>
      </c>
      <c r="H117" s="80">
        <v>20000</v>
      </c>
      <c r="I117" s="81">
        <v>20000</v>
      </c>
      <c r="J117" s="82">
        <f>IF(IF(H117="",0,H117)=0,0,(IF(H117&gt;0,IF(I117&gt;H117,0,H117-I117),IF(I117&gt;H117,H117-I117,0))))</f>
        <v>0</v>
      </c>
      <c r="K117" s="117" t="str">
        <f>C117 &amp; D117 &amp;E117 &amp; F117 &amp; G117</f>
        <v>00001040600323630242</v>
      </c>
      <c r="L117" s="83" t="str">
        <f>C117 &amp; D117 &amp;E117 &amp; F117 &amp; G117</f>
        <v>00001040600323630242</v>
      </c>
    </row>
    <row r="118" spans="1:12" ht="33.75">
      <c r="A118" s="99" t="s">
        <v>149</v>
      </c>
      <c r="B118" s="100" t="s">
        <v>7</v>
      </c>
      <c r="C118" s="101" t="s">
        <v>72</v>
      </c>
      <c r="D118" s="123" t="s">
        <v>119</v>
      </c>
      <c r="E118" s="176" t="s">
        <v>151</v>
      </c>
      <c r="F118" s="187"/>
      <c r="G118" s="128" t="s">
        <v>72</v>
      </c>
      <c r="H118" s="96">
        <v>4500</v>
      </c>
      <c r="I118" s="102">
        <v>4499.3999999999996</v>
      </c>
      <c r="J118" s="103">
        <v>0.6</v>
      </c>
      <c r="K118" s="117" t="str">
        <f>C118 &amp; D118 &amp;E118 &amp; F118 &amp; G118</f>
        <v>00001040900000000000</v>
      </c>
      <c r="L118" s="106" t="s">
        <v>150</v>
      </c>
    </row>
    <row r="119" spans="1:12" ht="33.75">
      <c r="A119" s="99" t="s">
        <v>152</v>
      </c>
      <c r="B119" s="100" t="s">
        <v>7</v>
      </c>
      <c r="C119" s="101" t="s">
        <v>72</v>
      </c>
      <c r="D119" s="123" t="s">
        <v>119</v>
      </c>
      <c r="E119" s="176" t="s">
        <v>154</v>
      </c>
      <c r="F119" s="187"/>
      <c r="G119" s="128" t="s">
        <v>72</v>
      </c>
      <c r="H119" s="96">
        <v>4000</v>
      </c>
      <c r="I119" s="102">
        <v>4000</v>
      </c>
      <c r="J119" s="103">
        <v>0</v>
      </c>
      <c r="K119" s="117" t="str">
        <f>C119 &amp; D119 &amp;E119 &amp; F119 &amp; G119</f>
        <v>00001040900023250000</v>
      </c>
      <c r="L119" s="106" t="s">
        <v>153</v>
      </c>
    </row>
    <row r="120" spans="1:12" ht="22.5">
      <c r="A120" s="99" t="s">
        <v>127</v>
      </c>
      <c r="B120" s="100" t="s">
        <v>7</v>
      </c>
      <c r="C120" s="101" t="s">
        <v>72</v>
      </c>
      <c r="D120" s="123" t="s">
        <v>119</v>
      </c>
      <c r="E120" s="176" t="s">
        <v>154</v>
      </c>
      <c r="F120" s="187"/>
      <c r="G120" s="128" t="s">
        <v>7</v>
      </c>
      <c r="H120" s="96">
        <v>4000</v>
      </c>
      <c r="I120" s="102">
        <v>4000</v>
      </c>
      <c r="J120" s="103">
        <v>0</v>
      </c>
      <c r="K120" s="117" t="str">
        <f>C120 &amp; D120 &amp;E120 &amp; F120 &amp; G120</f>
        <v>00001040900023250200</v>
      </c>
      <c r="L120" s="106" t="s">
        <v>155</v>
      </c>
    </row>
    <row r="121" spans="1:12" ht="22.5">
      <c r="A121" s="99" t="s">
        <v>129</v>
      </c>
      <c r="B121" s="100" t="s">
        <v>7</v>
      </c>
      <c r="C121" s="101" t="s">
        <v>72</v>
      </c>
      <c r="D121" s="123" t="s">
        <v>119</v>
      </c>
      <c r="E121" s="176" t="s">
        <v>154</v>
      </c>
      <c r="F121" s="187"/>
      <c r="G121" s="128" t="s">
        <v>131</v>
      </c>
      <c r="H121" s="96">
        <v>4000</v>
      </c>
      <c r="I121" s="102">
        <v>4000</v>
      </c>
      <c r="J121" s="103">
        <v>0</v>
      </c>
      <c r="K121" s="117" t="str">
        <f>C121 &amp; D121 &amp;E121 &amp; F121 &amp; G121</f>
        <v>00001040900023250240</v>
      </c>
      <c r="L121" s="106" t="s">
        <v>156</v>
      </c>
    </row>
    <row r="122" spans="1:12" s="84" customFormat="1">
      <c r="A122" s="79" t="s">
        <v>132</v>
      </c>
      <c r="B122" s="78" t="s">
        <v>7</v>
      </c>
      <c r="C122" s="120" t="s">
        <v>72</v>
      </c>
      <c r="D122" s="124" t="s">
        <v>119</v>
      </c>
      <c r="E122" s="185" t="s">
        <v>154</v>
      </c>
      <c r="F122" s="186"/>
      <c r="G122" s="121" t="s">
        <v>133</v>
      </c>
      <c r="H122" s="80">
        <v>4000</v>
      </c>
      <c r="I122" s="81">
        <v>4000</v>
      </c>
      <c r="J122" s="82">
        <f>IF(IF(H122="",0,H122)=0,0,(IF(H122&gt;0,IF(I122&gt;H122,0,H122-I122),IF(I122&gt;H122,H122-I122,0))))</f>
        <v>0</v>
      </c>
      <c r="K122" s="117" t="str">
        <f>C122 &amp; D122 &amp;E122 &amp; F122 &amp; G122</f>
        <v>00001040900023250244</v>
      </c>
      <c r="L122" s="83" t="str">
        <f>C122 &amp; D122 &amp;E122 &amp; F122 &amp; G122</f>
        <v>00001040900023250244</v>
      </c>
    </row>
    <row r="123" spans="1:12" ht="33.75">
      <c r="A123" s="99" t="s">
        <v>157</v>
      </c>
      <c r="B123" s="100" t="s">
        <v>7</v>
      </c>
      <c r="C123" s="101" t="s">
        <v>72</v>
      </c>
      <c r="D123" s="123" t="s">
        <v>119</v>
      </c>
      <c r="E123" s="176" t="s">
        <v>159</v>
      </c>
      <c r="F123" s="187"/>
      <c r="G123" s="128" t="s">
        <v>72</v>
      </c>
      <c r="H123" s="96">
        <v>500</v>
      </c>
      <c r="I123" s="102">
        <v>499.4</v>
      </c>
      <c r="J123" s="103">
        <v>0.6</v>
      </c>
      <c r="K123" s="117" t="str">
        <f>C123 &amp; D123 &amp;E123 &amp; F123 &amp; G123</f>
        <v>00001040900023270000</v>
      </c>
      <c r="L123" s="106" t="s">
        <v>158</v>
      </c>
    </row>
    <row r="124" spans="1:12" ht="22.5">
      <c r="A124" s="99" t="s">
        <v>127</v>
      </c>
      <c r="B124" s="100" t="s">
        <v>7</v>
      </c>
      <c r="C124" s="101" t="s">
        <v>72</v>
      </c>
      <c r="D124" s="123" t="s">
        <v>119</v>
      </c>
      <c r="E124" s="176" t="s">
        <v>159</v>
      </c>
      <c r="F124" s="187"/>
      <c r="G124" s="128" t="s">
        <v>7</v>
      </c>
      <c r="H124" s="96">
        <v>500</v>
      </c>
      <c r="I124" s="102">
        <v>499.4</v>
      </c>
      <c r="J124" s="103">
        <v>0.6</v>
      </c>
      <c r="K124" s="117" t="str">
        <f>C124 &amp; D124 &amp;E124 &amp; F124 &amp; G124</f>
        <v>00001040900023270200</v>
      </c>
      <c r="L124" s="106" t="s">
        <v>160</v>
      </c>
    </row>
    <row r="125" spans="1:12" ht="22.5">
      <c r="A125" s="99" t="s">
        <v>129</v>
      </c>
      <c r="B125" s="100" t="s">
        <v>7</v>
      </c>
      <c r="C125" s="101" t="s">
        <v>72</v>
      </c>
      <c r="D125" s="123" t="s">
        <v>119</v>
      </c>
      <c r="E125" s="176" t="s">
        <v>159</v>
      </c>
      <c r="F125" s="187"/>
      <c r="G125" s="128" t="s">
        <v>131</v>
      </c>
      <c r="H125" s="96">
        <v>500</v>
      </c>
      <c r="I125" s="102">
        <v>499.4</v>
      </c>
      <c r="J125" s="103">
        <v>0.6</v>
      </c>
      <c r="K125" s="117" t="str">
        <f>C125 &amp; D125 &amp;E125 &amp; F125 &amp; G125</f>
        <v>00001040900023270240</v>
      </c>
      <c r="L125" s="106" t="s">
        <v>161</v>
      </c>
    </row>
    <row r="126" spans="1:12" s="84" customFormat="1">
      <c r="A126" s="79" t="s">
        <v>132</v>
      </c>
      <c r="B126" s="78" t="s">
        <v>7</v>
      </c>
      <c r="C126" s="120" t="s">
        <v>72</v>
      </c>
      <c r="D126" s="124" t="s">
        <v>119</v>
      </c>
      <c r="E126" s="185" t="s">
        <v>159</v>
      </c>
      <c r="F126" s="186"/>
      <c r="G126" s="121" t="s">
        <v>133</v>
      </c>
      <c r="H126" s="80">
        <v>500</v>
      </c>
      <c r="I126" s="81">
        <v>499.4</v>
      </c>
      <c r="J126" s="82">
        <f>IF(IF(H126="",0,H126)=0,0,(IF(H126&gt;0,IF(I126&gt;H126,0,H126-I126),IF(I126&gt;H126,H126-I126,0))))</f>
        <v>0.6</v>
      </c>
      <c r="K126" s="117" t="str">
        <f>C126 &amp; D126 &amp;E126 &amp; F126 &amp; G126</f>
        <v>00001040900023270244</v>
      </c>
      <c r="L126" s="83" t="str">
        <f>C126 &amp; D126 &amp;E126 &amp; F126 &amp; G126</f>
        <v>00001040900023270244</v>
      </c>
    </row>
    <row r="127" spans="1:12">
      <c r="A127" s="99" t="s">
        <v>162</v>
      </c>
      <c r="B127" s="100" t="s">
        <v>7</v>
      </c>
      <c r="C127" s="101" t="s">
        <v>72</v>
      </c>
      <c r="D127" s="123" t="s">
        <v>119</v>
      </c>
      <c r="E127" s="176" t="s">
        <v>164</v>
      </c>
      <c r="F127" s="187"/>
      <c r="G127" s="128" t="s">
        <v>72</v>
      </c>
      <c r="H127" s="96">
        <v>3595030.2</v>
      </c>
      <c r="I127" s="102">
        <v>3593809</v>
      </c>
      <c r="J127" s="103">
        <v>1221.2</v>
      </c>
      <c r="K127" s="117" t="str">
        <f>C127 &amp; D127 &amp;E127 &amp; F127 &amp; G127</f>
        <v>00001049120001000000</v>
      </c>
      <c r="L127" s="106" t="s">
        <v>163</v>
      </c>
    </row>
    <row r="128" spans="1:12" ht="56.25">
      <c r="A128" s="99" t="s">
        <v>105</v>
      </c>
      <c r="B128" s="100" t="s">
        <v>7</v>
      </c>
      <c r="C128" s="101" t="s">
        <v>72</v>
      </c>
      <c r="D128" s="123" t="s">
        <v>119</v>
      </c>
      <c r="E128" s="176" t="s">
        <v>164</v>
      </c>
      <c r="F128" s="187"/>
      <c r="G128" s="128" t="s">
        <v>107</v>
      </c>
      <c r="H128" s="96">
        <v>2765898.13</v>
      </c>
      <c r="I128" s="102">
        <v>2764882.55</v>
      </c>
      <c r="J128" s="103">
        <v>1015.58</v>
      </c>
      <c r="K128" s="117" t="str">
        <f>C128 &amp; D128 &amp;E128 &amp; F128 &amp; G128</f>
        <v>00001049120001000100</v>
      </c>
      <c r="L128" s="106" t="s">
        <v>165</v>
      </c>
    </row>
    <row r="129" spans="1:12" ht="22.5">
      <c r="A129" s="99" t="s">
        <v>108</v>
      </c>
      <c r="B129" s="100" t="s">
        <v>7</v>
      </c>
      <c r="C129" s="101" t="s">
        <v>72</v>
      </c>
      <c r="D129" s="123" t="s">
        <v>119</v>
      </c>
      <c r="E129" s="176" t="s">
        <v>164</v>
      </c>
      <c r="F129" s="187"/>
      <c r="G129" s="128" t="s">
        <v>110</v>
      </c>
      <c r="H129" s="96">
        <v>2765898.13</v>
      </c>
      <c r="I129" s="102">
        <v>2764882.55</v>
      </c>
      <c r="J129" s="103">
        <v>1015.58</v>
      </c>
      <c r="K129" s="117" t="str">
        <f>C129 &amp; D129 &amp;E129 &amp; F129 &amp; G129</f>
        <v>00001049120001000120</v>
      </c>
      <c r="L129" s="106" t="s">
        <v>166</v>
      </c>
    </row>
    <row r="130" spans="1:12" s="84" customFormat="1" ht="22.5">
      <c r="A130" s="79" t="s">
        <v>111</v>
      </c>
      <c r="B130" s="78" t="s">
        <v>7</v>
      </c>
      <c r="C130" s="120" t="s">
        <v>72</v>
      </c>
      <c r="D130" s="124" t="s">
        <v>119</v>
      </c>
      <c r="E130" s="185" t="s">
        <v>164</v>
      </c>
      <c r="F130" s="186"/>
      <c r="G130" s="121" t="s">
        <v>112</v>
      </c>
      <c r="H130" s="80">
        <v>2007400</v>
      </c>
      <c r="I130" s="81">
        <v>2007400</v>
      </c>
      <c r="J130" s="82">
        <f>IF(IF(H130="",0,H130)=0,0,(IF(H130&gt;0,IF(I130&gt;H130,0,H130-I130),IF(I130&gt;H130,H130-I130,0))))</f>
        <v>0</v>
      </c>
      <c r="K130" s="117" t="str">
        <f>C130 &amp; D130 &amp;E130 &amp; F130 &amp; G130</f>
        <v>00001049120001000121</v>
      </c>
      <c r="L130" s="83" t="str">
        <f>C130 &amp; D130 &amp;E130 &amp; F130 &amp; G130</f>
        <v>00001049120001000121</v>
      </c>
    </row>
    <row r="131" spans="1:12" s="84" customFormat="1" ht="33.75">
      <c r="A131" s="79" t="s">
        <v>113</v>
      </c>
      <c r="B131" s="78" t="s">
        <v>7</v>
      </c>
      <c r="C131" s="120" t="s">
        <v>72</v>
      </c>
      <c r="D131" s="124" t="s">
        <v>119</v>
      </c>
      <c r="E131" s="185" t="s">
        <v>164</v>
      </c>
      <c r="F131" s="186"/>
      <c r="G131" s="121" t="s">
        <v>114</v>
      </c>
      <c r="H131" s="80">
        <v>178725</v>
      </c>
      <c r="I131" s="81">
        <v>178725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00001049120001000122</v>
      </c>
      <c r="L131" s="83" t="str">
        <f>C131 &amp; D131 &amp;E131 &amp; F131 &amp; G131</f>
        <v>00001049120001000122</v>
      </c>
    </row>
    <row r="132" spans="1:12" s="84" customFormat="1" ht="33.75">
      <c r="A132" s="79" t="s">
        <v>115</v>
      </c>
      <c r="B132" s="78" t="s">
        <v>7</v>
      </c>
      <c r="C132" s="120" t="s">
        <v>72</v>
      </c>
      <c r="D132" s="124" t="s">
        <v>119</v>
      </c>
      <c r="E132" s="185" t="s">
        <v>164</v>
      </c>
      <c r="F132" s="186"/>
      <c r="G132" s="121" t="s">
        <v>116</v>
      </c>
      <c r="H132" s="80">
        <v>579773.13</v>
      </c>
      <c r="I132" s="81">
        <v>578757.55000000005</v>
      </c>
      <c r="J132" s="82">
        <f>IF(IF(H132="",0,H132)=0,0,(IF(H132&gt;0,IF(I132&gt;H132,0,H132-I132),IF(I132&gt;H132,H132-I132,0))))</f>
        <v>1015.58</v>
      </c>
      <c r="K132" s="117" t="str">
        <f>C132 &amp; D132 &amp;E132 &amp; F132 &amp; G132</f>
        <v>00001049120001000129</v>
      </c>
      <c r="L132" s="83" t="str">
        <f>C132 &amp; D132 &amp;E132 &amp; F132 &amp; G132</f>
        <v>00001049120001000129</v>
      </c>
    </row>
    <row r="133" spans="1:12" ht="22.5">
      <c r="A133" s="99" t="s">
        <v>127</v>
      </c>
      <c r="B133" s="100" t="s">
        <v>7</v>
      </c>
      <c r="C133" s="101" t="s">
        <v>72</v>
      </c>
      <c r="D133" s="123" t="s">
        <v>119</v>
      </c>
      <c r="E133" s="176" t="s">
        <v>164</v>
      </c>
      <c r="F133" s="187"/>
      <c r="G133" s="128" t="s">
        <v>7</v>
      </c>
      <c r="H133" s="96">
        <v>809969.73</v>
      </c>
      <c r="I133" s="102">
        <v>809764.11</v>
      </c>
      <c r="J133" s="103">
        <v>205.62</v>
      </c>
      <c r="K133" s="117" t="str">
        <f>C133 &amp; D133 &amp;E133 &amp; F133 &amp; G133</f>
        <v>00001049120001000200</v>
      </c>
      <c r="L133" s="106" t="s">
        <v>167</v>
      </c>
    </row>
    <row r="134" spans="1:12" ht="22.5">
      <c r="A134" s="99" t="s">
        <v>129</v>
      </c>
      <c r="B134" s="100" t="s">
        <v>7</v>
      </c>
      <c r="C134" s="101" t="s">
        <v>72</v>
      </c>
      <c r="D134" s="123" t="s">
        <v>119</v>
      </c>
      <c r="E134" s="176" t="s">
        <v>164</v>
      </c>
      <c r="F134" s="187"/>
      <c r="G134" s="128" t="s">
        <v>131</v>
      </c>
      <c r="H134" s="96">
        <v>809969.73</v>
      </c>
      <c r="I134" s="102">
        <v>809764.11</v>
      </c>
      <c r="J134" s="103">
        <v>205.62</v>
      </c>
      <c r="K134" s="117" t="str">
        <f>C134 &amp; D134 &amp;E134 &amp; F134 &amp; G134</f>
        <v>00001049120001000240</v>
      </c>
      <c r="L134" s="106" t="s">
        <v>168</v>
      </c>
    </row>
    <row r="135" spans="1:12" s="84" customFormat="1" ht="22.5">
      <c r="A135" s="79" t="s">
        <v>142</v>
      </c>
      <c r="B135" s="78" t="s">
        <v>7</v>
      </c>
      <c r="C135" s="120" t="s">
        <v>72</v>
      </c>
      <c r="D135" s="124" t="s">
        <v>119</v>
      </c>
      <c r="E135" s="185" t="s">
        <v>164</v>
      </c>
      <c r="F135" s="186"/>
      <c r="G135" s="121" t="s">
        <v>143</v>
      </c>
      <c r="H135" s="80">
        <v>46240</v>
      </c>
      <c r="I135" s="81">
        <v>46240</v>
      </c>
      <c r="J135" s="82">
        <f>IF(IF(H135="",0,H135)=0,0,(IF(H135&gt;0,IF(I135&gt;H135,0,H135-I135),IF(I135&gt;H135,H135-I135,0))))</f>
        <v>0</v>
      </c>
      <c r="K135" s="117" t="str">
        <f>C135 &amp; D135 &amp;E135 &amp; F135 &amp; G135</f>
        <v>00001049120001000242</v>
      </c>
      <c r="L135" s="83" t="str">
        <f>C135 &amp; D135 &amp;E135 &amp; F135 &amp; G135</f>
        <v>00001049120001000242</v>
      </c>
    </row>
    <row r="136" spans="1:12" s="84" customFormat="1">
      <c r="A136" s="79" t="s">
        <v>132</v>
      </c>
      <c r="B136" s="78" t="s">
        <v>7</v>
      </c>
      <c r="C136" s="120" t="s">
        <v>72</v>
      </c>
      <c r="D136" s="124" t="s">
        <v>119</v>
      </c>
      <c r="E136" s="185" t="s">
        <v>164</v>
      </c>
      <c r="F136" s="186"/>
      <c r="G136" s="121" t="s">
        <v>133</v>
      </c>
      <c r="H136" s="80">
        <v>763729.73</v>
      </c>
      <c r="I136" s="81">
        <v>763524.11</v>
      </c>
      <c r="J136" s="82">
        <f>IF(IF(H136="",0,H136)=0,0,(IF(H136&gt;0,IF(I136&gt;H136,0,H136-I136),IF(I136&gt;H136,H136-I136,0))))</f>
        <v>205.62</v>
      </c>
      <c r="K136" s="117" t="str">
        <f>C136 &amp; D136 &amp;E136 &amp; F136 &amp; G136</f>
        <v>00001049120001000244</v>
      </c>
      <c r="L136" s="83" t="str">
        <f>C136 &amp; D136 &amp;E136 &amp; F136 &amp; G136</f>
        <v>00001049120001000244</v>
      </c>
    </row>
    <row r="137" spans="1:12">
      <c r="A137" s="99" t="s">
        <v>169</v>
      </c>
      <c r="B137" s="100" t="s">
        <v>7</v>
      </c>
      <c r="C137" s="101" t="s">
        <v>72</v>
      </c>
      <c r="D137" s="123" t="s">
        <v>119</v>
      </c>
      <c r="E137" s="176" t="s">
        <v>164</v>
      </c>
      <c r="F137" s="187"/>
      <c r="G137" s="128" t="s">
        <v>171</v>
      </c>
      <c r="H137" s="96">
        <v>19162.34</v>
      </c>
      <c r="I137" s="102">
        <v>19162.34</v>
      </c>
      <c r="J137" s="103">
        <v>0</v>
      </c>
      <c r="K137" s="117" t="str">
        <f>C137 &amp; D137 &amp;E137 &amp; F137 &amp; G137</f>
        <v>00001049120001000800</v>
      </c>
      <c r="L137" s="106" t="s">
        <v>170</v>
      </c>
    </row>
    <row r="138" spans="1:12">
      <c r="A138" s="99" t="s">
        <v>172</v>
      </c>
      <c r="B138" s="100" t="s">
        <v>7</v>
      </c>
      <c r="C138" s="101" t="s">
        <v>72</v>
      </c>
      <c r="D138" s="123" t="s">
        <v>119</v>
      </c>
      <c r="E138" s="176" t="s">
        <v>164</v>
      </c>
      <c r="F138" s="187"/>
      <c r="G138" s="128" t="s">
        <v>174</v>
      </c>
      <c r="H138" s="96">
        <v>19162.34</v>
      </c>
      <c r="I138" s="102">
        <v>19162.34</v>
      </c>
      <c r="J138" s="103">
        <v>0</v>
      </c>
      <c r="K138" s="117" t="str">
        <f>C138 &amp; D138 &amp;E138 &amp; F138 &amp; G138</f>
        <v>00001049120001000850</v>
      </c>
      <c r="L138" s="106" t="s">
        <v>173</v>
      </c>
    </row>
    <row r="139" spans="1:12" s="84" customFormat="1" ht="22.5">
      <c r="A139" s="79" t="s">
        <v>175</v>
      </c>
      <c r="B139" s="78" t="s">
        <v>7</v>
      </c>
      <c r="C139" s="120" t="s">
        <v>72</v>
      </c>
      <c r="D139" s="124" t="s">
        <v>119</v>
      </c>
      <c r="E139" s="185" t="s">
        <v>164</v>
      </c>
      <c r="F139" s="186"/>
      <c r="G139" s="121" t="s">
        <v>176</v>
      </c>
      <c r="H139" s="80">
        <v>1184</v>
      </c>
      <c r="I139" s="81">
        <v>1184</v>
      </c>
      <c r="J139" s="82">
        <f>IF(IF(H139="",0,H139)=0,0,(IF(H139&gt;0,IF(I139&gt;H139,0,H139-I139),IF(I139&gt;H139,H139-I139,0))))</f>
        <v>0</v>
      </c>
      <c r="K139" s="117" t="str">
        <f>C139 &amp; D139 &amp;E139 &amp; F139 &amp; G139</f>
        <v>00001049120001000851</v>
      </c>
      <c r="L139" s="83" t="str">
        <f>C139 &amp; D139 &amp;E139 &amp; F139 &amp; G139</f>
        <v>00001049120001000851</v>
      </c>
    </row>
    <row r="140" spans="1:12" s="84" customFormat="1">
      <c r="A140" s="79" t="s">
        <v>177</v>
      </c>
      <c r="B140" s="78" t="s">
        <v>7</v>
      </c>
      <c r="C140" s="120" t="s">
        <v>72</v>
      </c>
      <c r="D140" s="124" t="s">
        <v>119</v>
      </c>
      <c r="E140" s="185" t="s">
        <v>164</v>
      </c>
      <c r="F140" s="186"/>
      <c r="G140" s="121" t="s">
        <v>178</v>
      </c>
      <c r="H140" s="80">
        <v>6368</v>
      </c>
      <c r="I140" s="81">
        <v>6368</v>
      </c>
      <c r="J140" s="82">
        <f>IF(IF(H140="",0,H140)=0,0,(IF(H140&gt;0,IF(I140&gt;H140,0,H140-I140),IF(I140&gt;H140,H140-I140,0))))</f>
        <v>0</v>
      </c>
      <c r="K140" s="117" t="str">
        <f>C140 &amp; D140 &amp;E140 &amp; F140 &amp; G140</f>
        <v>00001049120001000852</v>
      </c>
      <c r="L140" s="83" t="str">
        <f>C140 &amp; D140 &amp;E140 &amp; F140 &amp; G140</f>
        <v>00001049120001000852</v>
      </c>
    </row>
    <row r="141" spans="1:12" s="84" customFormat="1">
      <c r="A141" s="79" t="s">
        <v>179</v>
      </c>
      <c r="B141" s="78" t="s">
        <v>7</v>
      </c>
      <c r="C141" s="120" t="s">
        <v>72</v>
      </c>
      <c r="D141" s="124" t="s">
        <v>119</v>
      </c>
      <c r="E141" s="185" t="s">
        <v>164</v>
      </c>
      <c r="F141" s="186"/>
      <c r="G141" s="121" t="s">
        <v>180</v>
      </c>
      <c r="H141" s="80">
        <v>11610.34</v>
      </c>
      <c r="I141" s="81">
        <v>11610.34</v>
      </c>
      <c r="J141" s="82">
        <f>IF(IF(H141="",0,H141)=0,0,(IF(H141&gt;0,IF(I141&gt;H141,0,H141-I141),IF(I141&gt;H141,H141-I141,0))))</f>
        <v>0</v>
      </c>
      <c r="K141" s="117" t="str">
        <f>C141 &amp; D141 &amp;E141 &amp; F141 &amp; G141</f>
        <v>00001049120001000853</v>
      </c>
      <c r="L141" s="83" t="str">
        <f>C141 &amp; D141 &amp;E141 &amp; F141 &amp; G141</f>
        <v>00001049120001000853</v>
      </c>
    </row>
    <row r="142" spans="1:12" ht="56.25">
      <c r="A142" s="99" t="s">
        <v>105</v>
      </c>
      <c r="B142" s="100" t="s">
        <v>7</v>
      </c>
      <c r="C142" s="101" t="s">
        <v>72</v>
      </c>
      <c r="D142" s="123" t="s">
        <v>119</v>
      </c>
      <c r="E142" s="176" t="s">
        <v>182</v>
      </c>
      <c r="F142" s="187"/>
      <c r="G142" s="128" t="s">
        <v>72</v>
      </c>
      <c r="H142" s="96">
        <v>93620</v>
      </c>
      <c r="I142" s="102">
        <v>93620</v>
      </c>
      <c r="J142" s="103">
        <v>0</v>
      </c>
      <c r="K142" s="117" t="str">
        <f>C142 &amp; D142 &amp;E142 &amp; F142 &amp; G142</f>
        <v>00001049120070280000</v>
      </c>
      <c r="L142" s="106" t="s">
        <v>181</v>
      </c>
    </row>
    <row r="143" spans="1:12" ht="56.25">
      <c r="A143" s="99" t="s">
        <v>105</v>
      </c>
      <c r="B143" s="100" t="s">
        <v>7</v>
      </c>
      <c r="C143" s="101" t="s">
        <v>72</v>
      </c>
      <c r="D143" s="123" t="s">
        <v>119</v>
      </c>
      <c r="E143" s="176" t="s">
        <v>182</v>
      </c>
      <c r="F143" s="187"/>
      <c r="G143" s="128" t="s">
        <v>107</v>
      </c>
      <c r="H143" s="96">
        <v>93620</v>
      </c>
      <c r="I143" s="102">
        <v>93620</v>
      </c>
      <c r="J143" s="103">
        <v>0</v>
      </c>
      <c r="K143" s="117" t="str">
        <f>C143 &amp; D143 &amp;E143 &amp; F143 &amp; G143</f>
        <v>00001049120070280100</v>
      </c>
      <c r="L143" s="106" t="s">
        <v>183</v>
      </c>
    </row>
    <row r="144" spans="1:12" ht="22.5">
      <c r="A144" s="99" t="s">
        <v>108</v>
      </c>
      <c r="B144" s="100" t="s">
        <v>7</v>
      </c>
      <c r="C144" s="101" t="s">
        <v>72</v>
      </c>
      <c r="D144" s="123" t="s">
        <v>119</v>
      </c>
      <c r="E144" s="176" t="s">
        <v>182</v>
      </c>
      <c r="F144" s="187"/>
      <c r="G144" s="128" t="s">
        <v>110</v>
      </c>
      <c r="H144" s="96">
        <v>93620</v>
      </c>
      <c r="I144" s="102">
        <v>93620</v>
      </c>
      <c r="J144" s="103">
        <v>0</v>
      </c>
      <c r="K144" s="117" t="str">
        <f>C144 &amp; D144 &amp;E144 &amp; F144 &amp; G144</f>
        <v>00001049120070280120</v>
      </c>
      <c r="L144" s="106" t="s">
        <v>184</v>
      </c>
    </row>
    <row r="145" spans="1:12" s="84" customFormat="1" ht="22.5">
      <c r="A145" s="79" t="s">
        <v>111</v>
      </c>
      <c r="B145" s="78" t="s">
        <v>7</v>
      </c>
      <c r="C145" s="120" t="s">
        <v>72</v>
      </c>
      <c r="D145" s="124" t="s">
        <v>119</v>
      </c>
      <c r="E145" s="185" t="s">
        <v>182</v>
      </c>
      <c r="F145" s="186"/>
      <c r="G145" s="121" t="s">
        <v>112</v>
      </c>
      <c r="H145" s="80">
        <v>71904.77</v>
      </c>
      <c r="I145" s="81">
        <v>71904.77</v>
      </c>
      <c r="J145" s="82">
        <f>IF(IF(H145="",0,H145)=0,0,(IF(H145&gt;0,IF(I145&gt;H145,0,H145-I145),IF(I145&gt;H145,H145-I145,0))))</f>
        <v>0</v>
      </c>
      <c r="K145" s="117" t="str">
        <f>C145 &amp; D145 &amp;E145 &amp; F145 &amp; G145</f>
        <v>00001049120070280121</v>
      </c>
      <c r="L145" s="83" t="str">
        <f>C145 &amp; D145 &amp;E145 &amp; F145 &amp; G145</f>
        <v>00001049120070280121</v>
      </c>
    </row>
    <row r="146" spans="1:12" s="84" customFormat="1" ht="33.75">
      <c r="A146" s="79" t="s">
        <v>115</v>
      </c>
      <c r="B146" s="78" t="s">
        <v>7</v>
      </c>
      <c r="C146" s="120" t="s">
        <v>72</v>
      </c>
      <c r="D146" s="124" t="s">
        <v>119</v>
      </c>
      <c r="E146" s="185" t="s">
        <v>182</v>
      </c>
      <c r="F146" s="186"/>
      <c r="G146" s="121" t="s">
        <v>116</v>
      </c>
      <c r="H146" s="80">
        <v>21715.23</v>
      </c>
      <c r="I146" s="81">
        <v>21715.23</v>
      </c>
      <c r="J146" s="82">
        <f>IF(IF(H146="",0,H146)=0,0,(IF(H146&gt;0,IF(I146&gt;H146,0,H146-I146),IF(I146&gt;H146,H146-I146,0))))</f>
        <v>0</v>
      </c>
      <c r="K146" s="117" t="str">
        <f>C146 &amp; D146 &amp;E146 &amp; F146 &amp; G146</f>
        <v>00001049120070280129</v>
      </c>
      <c r="L146" s="83" t="str">
        <f>C146 &amp; D146 &amp;E146 &amp; F146 &amp; G146</f>
        <v>00001049120070280129</v>
      </c>
    </row>
    <row r="147" spans="1:12">
      <c r="A147" s="99"/>
      <c r="B147" s="100" t="s">
        <v>7</v>
      </c>
      <c r="C147" s="101" t="s">
        <v>72</v>
      </c>
      <c r="D147" s="123" t="s">
        <v>186</v>
      </c>
      <c r="E147" s="176" t="s">
        <v>96</v>
      </c>
      <c r="F147" s="187"/>
      <c r="G147" s="128" t="s">
        <v>72</v>
      </c>
      <c r="H147" s="96">
        <v>46803</v>
      </c>
      <c r="I147" s="102">
        <v>46803</v>
      </c>
      <c r="J147" s="103">
        <v>0</v>
      </c>
      <c r="K147" s="117" t="str">
        <f>C147 &amp; D147 &amp;E147 &amp; F147 &amp; G147</f>
        <v>00001060000000000000</v>
      </c>
      <c r="L147" s="106" t="s">
        <v>185</v>
      </c>
    </row>
    <row r="148" spans="1:12" ht="33.75">
      <c r="A148" s="99" t="s">
        <v>187</v>
      </c>
      <c r="B148" s="100" t="s">
        <v>7</v>
      </c>
      <c r="C148" s="101" t="s">
        <v>72</v>
      </c>
      <c r="D148" s="123" t="s">
        <v>186</v>
      </c>
      <c r="E148" s="176" t="s">
        <v>96</v>
      </c>
      <c r="F148" s="187"/>
      <c r="G148" s="128" t="s">
        <v>72</v>
      </c>
      <c r="H148" s="96">
        <v>46803</v>
      </c>
      <c r="I148" s="102">
        <v>46803</v>
      </c>
      <c r="J148" s="103">
        <v>0</v>
      </c>
      <c r="K148" s="117" t="str">
        <f>C148 &amp; D148 &amp;E148 &amp; F148 &amp; G148</f>
        <v>00001060000000000000</v>
      </c>
      <c r="L148" s="106" t="s">
        <v>188</v>
      </c>
    </row>
    <row r="149" spans="1:12" ht="33.75">
      <c r="A149" s="99" t="s">
        <v>187</v>
      </c>
      <c r="B149" s="100" t="s">
        <v>7</v>
      </c>
      <c r="C149" s="101" t="s">
        <v>72</v>
      </c>
      <c r="D149" s="123" t="s">
        <v>186</v>
      </c>
      <c r="E149" s="176" t="s">
        <v>190</v>
      </c>
      <c r="F149" s="187"/>
      <c r="G149" s="128" t="s">
        <v>72</v>
      </c>
      <c r="H149" s="96">
        <v>46803</v>
      </c>
      <c r="I149" s="102">
        <v>46803</v>
      </c>
      <c r="J149" s="103">
        <v>0</v>
      </c>
      <c r="K149" s="117" t="str">
        <f>C149 &amp; D149 &amp;E149 &amp; F149 &amp; G149</f>
        <v>00001069130093020000</v>
      </c>
      <c r="L149" s="106" t="s">
        <v>189</v>
      </c>
    </row>
    <row r="150" spans="1:12">
      <c r="A150" s="99" t="s">
        <v>191</v>
      </c>
      <c r="B150" s="100" t="s">
        <v>7</v>
      </c>
      <c r="C150" s="101" t="s">
        <v>72</v>
      </c>
      <c r="D150" s="123" t="s">
        <v>186</v>
      </c>
      <c r="E150" s="176" t="s">
        <v>190</v>
      </c>
      <c r="F150" s="187"/>
      <c r="G150" s="128" t="s">
        <v>8</v>
      </c>
      <c r="H150" s="96">
        <v>46803</v>
      </c>
      <c r="I150" s="102">
        <v>46803</v>
      </c>
      <c r="J150" s="103">
        <v>0</v>
      </c>
      <c r="K150" s="117" t="str">
        <f>C150 &amp; D150 &amp;E150 &amp; F150 &amp; G150</f>
        <v>00001069130093020500</v>
      </c>
      <c r="L150" s="106" t="s">
        <v>192</v>
      </c>
    </row>
    <row r="151" spans="1:12" s="84" customFormat="1">
      <c r="A151" s="79" t="s">
        <v>193</v>
      </c>
      <c r="B151" s="78" t="s">
        <v>7</v>
      </c>
      <c r="C151" s="120" t="s">
        <v>72</v>
      </c>
      <c r="D151" s="124" t="s">
        <v>186</v>
      </c>
      <c r="E151" s="185" t="s">
        <v>190</v>
      </c>
      <c r="F151" s="186"/>
      <c r="G151" s="121" t="s">
        <v>194</v>
      </c>
      <c r="H151" s="80">
        <v>46803</v>
      </c>
      <c r="I151" s="81">
        <v>46803</v>
      </c>
      <c r="J151" s="82">
        <f>IF(IF(H151="",0,H151)=0,0,(IF(H151&gt;0,IF(I151&gt;H151,0,H151-I151),IF(I151&gt;H151,H151-I151,0))))</f>
        <v>0</v>
      </c>
      <c r="K151" s="117" t="str">
        <f>C151 &amp; D151 &amp;E151 &amp; F151 &amp; G151</f>
        <v>00001069130093020540</v>
      </c>
      <c r="L151" s="83" t="str">
        <f>C151 &amp; D151 &amp;E151 &amp; F151 &amp; G151</f>
        <v>00001069130093020540</v>
      </c>
    </row>
    <row r="152" spans="1:12">
      <c r="A152" s="99"/>
      <c r="B152" s="100" t="s">
        <v>7</v>
      </c>
      <c r="C152" s="101" t="s">
        <v>72</v>
      </c>
      <c r="D152" s="123" t="s">
        <v>196</v>
      </c>
      <c r="E152" s="176" t="s">
        <v>96</v>
      </c>
      <c r="F152" s="187"/>
      <c r="G152" s="128" t="s">
        <v>72</v>
      </c>
      <c r="H152" s="96">
        <v>363500</v>
      </c>
      <c r="I152" s="102">
        <v>363500</v>
      </c>
      <c r="J152" s="103">
        <v>0</v>
      </c>
      <c r="K152" s="117" t="str">
        <f>C152 &amp; D152 &amp;E152 &amp; F152 &amp; G152</f>
        <v>00001070000000000000</v>
      </c>
      <c r="L152" s="106" t="s">
        <v>195</v>
      </c>
    </row>
    <row r="153" spans="1:12">
      <c r="A153" s="99" t="s">
        <v>197</v>
      </c>
      <c r="B153" s="100" t="s">
        <v>7</v>
      </c>
      <c r="C153" s="101" t="s">
        <v>72</v>
      </c>
      <c r="D153" s="123" t="s">
        <v>196</v>
      </c>
      <c r="E153" s="176" t="s">
        <v>96</v>
      </c>
      <c r="F153" s="187"/>
      <c r="G153" s="128" t="s">
        <v>72</v>
      </c>
      <c r="H153" s="96">
        <v>363500</v>
      </c>
      <c r="I153" s="102">
        <v>363500</v>
      </c>
      <c r="J153" s="103">
        <v>0</v>
      </c>
      <c r="K153" s="117" t="str">
        <f>C153 &amp; D153 &amp;E153 &amp; F153 &amp; G153</f>
        <v>00001070000000000000</v>
      </c>
      <c r="L153" s="106" t="s">
        <v>198</v>
      </c>
    </row>
    <row r="154" spans="1:12" ht="22.5">
      <c r="A154" s="99" t="s">
        <v>199</v>
      </c>
      <c r="B154" s="100" t="s">
        <v>7</v>
      </c>
      <c r="C154" s="101" t="s">
        <v>72</v>
      </c>
      <c r="D154" s="123" t="s">
        <v>196</v>
      </c>
      <c r="E154" s="176" t="s">
        <v>201</v>
      </c>
      <c r="F154" s="187"/>
      <c r="G154" s="128" t="s">
        <v>72</v>
      </c>
      <c r="H154" s="96">
        <v>363500</v>
      </c>
      <c r="I154" s="102">
        <v>363500</v>
      </c>
      <c r="J154" s="103">
        <v>0</v>
      </c>
      <c r="K154" s="117" t="str">
        <f>C154 &amp; D154 &amp;E154 &amp; F154 &amp; G154</f>
        <v>00001079150003000000</v>
      </c>
      <c r="L154" s="106" t="s">
        <v>200</v>
      </c>
    </row>
    <row r="155" spans="1:12">
      <c r="A155" s="99" t="s">
        <v>169</v>
      </c>
      <c r="B155" s="100" t="s">
        <v>7</v>
      </c>
      <c r="C155" s="101" t="s">
        <v>72</v>
      </c>
      <c r="D155" s="123" t="s">
        <v>196</v>
      </c>
      <c r="E155" s="176" t="s">
        <v>201</v>
      </c>
      <c r="F155" s="187"/>
      <c r="G155" s="128" t="s">
        <v>171</v>
      </c>
      <c r="H155" s="96">
        <v>363500</v>
      </c>
      <c r="I155" s="102">
        <v>363500</v>
      </c>
      <c r="J155" s="103">
        <v>0</v>
      </c>
      <c r="K155" s="117" t="str">
        <f>C155 &amp; D155 &amp;E155 &amp; F155 &amp; G155</f>
        <v>00001079150003000800</v>
      </c>
      <c r="L155" s="106" t="s">
        <v>202</v>
      </c>
    </row>
    <row r="156" spans="1:12" s="84" customFormat="1">
      <c r="A156" s="79" t="s">
        <v>203</v>
      </c>
      <c r="B156" s="78" t="s">
        <v>7</v>
      </c>
      <c r="C156" s="120" t="s">
        <v>72</v>
      </c>
      <c r="D156" s="124" t="s">
        <v>196</v>
      </c>
      <c r="E156" s="185" t="s">
        <v>201</v>
      </c>
      <c r="F156" s="186"/>
      <c r="G156" s="121" t="s">
        <v>204</v>
      </c>
      <c r="H156" s="80">
        <v>363500</v>
      </c>
      <c r="I156" s="81">
        <v>363500</v>
      </c>
      <c r="J156" s="82">
        <f>IF(IF(H156="",0,H156)=0,0,(IF(H156&gt;0,IF(I156&gt;H156,0,H156-I156),IF(I156&gt;H156,H156-I156,0))))</f>
        <v>0</v>
      </c>
      <c r="K156" s="117" t="str">
        <f>C156 &amp; D156 &amp;E156 &amp; F156 &amp; G156</f>
        <v>00001079150003000880</v>
      </c>
      <c r="L156" s="83" t="str">
        <f>C156 &amp; D156 &amp;E156 &amp; F156 &amp; G156</f>
        <v>00001079150003000880</v>
      </c>
    </row>
    <row r="157" spans="1:12">
      <c r="A157" s="99"/>
      <c r="B157" s="100" t="s">
        <v>7</v>
      </c>
      <c r="C157" s="101" t="s">
        <v>72</v>
      </c>
      <c r="D157" s="123" t="s">
        <v>206</v>
      </c>
      <c r="E157" s="176" t="s">
        <v>96</v>
      </c>
      <c r="F157" s="187"/>
      <c r="G157" s="128" t="s">
        <v>72</v>
      </c>
      <c r="H157" s="96">
        <v>5000</v>
      </c>
      <c r="I157" s="102">
        <v>0</v>
      </c>
      <c r="J157" s="103">
        <v>5000</v>
      </c>
      <c r="K157" s="117" t="str">
        <f>C157 &amp; D157 &amp;E157 &amp; F157 &amp; G157</f>
        <v>00001110000000000000</v>
      </c>
      <c r="L157" s="106" t="s">
        <v>205</v>
      </c>
    </row>
    <row r="158" spans="1:12">
      <c r="A158" s="99" t="s">
        <v>207</v>
      </c>
      <c r="B158" s="100" t="s">
        <v>7</v>
      </c>
      <c r="C158" s="101" t="s">
        <v>72</v>
      </c>
      <c r="D158" s="123" t="s">
        <v>206</v>
      </c>
      <c r="E158" s="176" t="s">
        <v>96</v>
      </c>
      <c r="F158" s="187"/>
      <c r="G158" s="128" t="s">
        <v>72</v>
      </c>
      <c r="H158" s="96">
        <v>5000</v>
      </c>
      <c r="I158" s="102">
        <v>0</v>
      </c>
      <c r="J158" s="103">
        <v>5000</v>
      </c>
      <c r="K158" s="117" t="str">
        <f>C158 &amp; D158 &amp;E158 &amp; F158 &amp; G158</f>
        <v>00001110000000000000</v>
      </c>
      <c r="L158" s="106" t="s">
        <v>208</v>
      </c>
    </row>
    <row r="159" spans="1:12">
      <c r="A159" s="99" t="s">
        <v>209</v>
      </c>
      <c r="B159" s="100" t="s">
        <v>7</v>
      </c>
      <c r="C159" s="101" t="s">
        <v>72</v>
      </c>
      <c r="D159" s="123" t="s">
        <v>206</v>
      </c>
      <c r="E159" s="176" t="s">
        <v>211</v>
      </c>
      <c r="F159" s="187"/>
      <c r="G159" s="128" t="s">
        <v>72</v>
      </c>
      <c r="H159" s="96">
        <v>5000</v>
      </c>
      <c r="I159" s="102">
        <v>0</v>
      </c>
      <c r="J159" s="103">
        <v>5000</v>
      </c>
      <c r="K159" s="117" t="str">
        <f>C159 &amp; D159 &amp;E159 &amp; F159 &amp; G159</f>
        <v>00001119140003000000</v>
      </c>
      <c r="L159" s="106" t="s">
        <v>210</v>
      </c>
    </row>
    <row r="160" spans="1:12">
      <c r="A160" s="99" t="s">
        <v>169</v>
      </c>
      <c r="B160" s="100" t="s">
        <v>7</v>
      </c>
      <c r="C160" s="101" t="s">
        <v>72</v>
      </c>
      <c r="D160" s="123" t="s">
        <v>206</v>
      </c>
      <c r="E160" s="176" t="s">
        <v>211</v>
      </c>
      <c r="F160" s="187"/>
      <c r="G160" s="128" t="s">
        <v>171</v>
      </c>
      <c r="H160" s="96">
        <v>5000</v>
      </c>
      <c r="I160" s="102">
        <v>0</v>
      </c>
      <c r="J160" s="103">
        <v>5000</v>
      </c>
      <c r="K160" s="117" t="str">
        <f>C160 &amp; D160 &amp;E160 &amp; F160 &amp; G160</f>
        <v>00001119140003000800</v>
      </c>
      <c r="L160" s="106" t="s">
        <v>212</v>
      </c>
    </row>
    <row r="161" spans="1:12" s="84" customFormat="1">
      <c r="A161" s="79" t="s">
        <v>209</v>
      </c>
      <c r="B161" s="78" t="s">
        <v>7</v>
      </c>
      <c r="C161" s="120" t="s">
        <v>72</v>
      </c>
      <c r="D161" s="124" t="s">
        <v>206</v>
      </c>
      <c r="E161" s="185" t="s">
        <v>211</v>
      </c>
      <c r="F161" s="186"/>
      <c r="G161" s="121" t="s">
        <v>213</v>
      </c>
      <c r="H161" s="80">
        <v>5000</v>
      </c>
      <c r="I161" s="81">
        <v>0</v>
      </c>
      <c r="J161" s="82">
        <f>IF(IF(H161="",0,H161)=0,0,(IF(H161&gt;0,IF(I161&gt;H161,0,H161-I161),IF(I161&gt;H161,H161-I161,0))))</f>
        <v>5000</v>
      </c>
      <c r="K161" s="117" t="str">
        <f>C161 &amp; D161 &amp;E161 &amp; F161 &amp; G161</f>
        <v>00001119140003000870</v>
      </c>
      <c r="L161" s="83" t="str">
        <f>C161 &amp; D161 &amp;E161 &amp; F161 &amp; G161</f>
        <v>00001119140003000870</v>
      </c>
    </row>
    <row r="162" spans="1:12">
      <c r="A162" s="99"/>
      <c r="B162" s="100" t="s">
        <v>7</v>
      </c>
      <c r="C162" s="101" t="s">
        <v>72</v>
      </c>
      <c r="D162" s="123" t="s">
        <v>215</v>
      </c>
      <c r="E162" s="176" t="s">
        <v>96</v>
      </c>
      <c r="F162" s="187"/>
      <c r="G162" s="128" t="s">
        <v>72</v>
      </c>
      <c r="H162" s="96">
        <v>32100</v>
      </c>
      <c r="I162" s="102">
        <v>32100</v>
      </c>
      <c r="J162" s="103">
        <v>0</v>
      </c>
      <c r="K162" s="117" t="str">
        <f>C162 &amp; D162 &amp;E162 &amp; F162 &amp; G162</f>
        <v>00001130000000000000</v>
      </c>
      <c r="L162" s="106" t="s">
        <v>214</v>
      </c>
    </row>
    <row r="163" spans="1:12">
      <c r="A163" s="99" t="s">
        <v>216</v>
      </c>
      <c r="B163" s="100" t="s">
        <v>7</v>
      </c>
      <c r="C163" s="101" t="s">
        <v>72</v>
      </c>
      <c r="D163" s="123" t="s">
        <v>215</v>
      </c>
      <c r="E163" s="176" t="s">
        <v>96</v>
      </c>
      <c r="F163" s="187"/>
      <c r="G163" s="128" t="s">
        <v>72</v>
      </c>
      <c r="H163" s="96">
        <v>62100</v>
      </c>
      <c r="I163" s="102">
        <v>61817</v>
      </c>
      <c r="J163" s="103">
        <v>283</v>
      </c>
      <c r="K163" s="117" t="str">
        <f>C163 &amp; D163 &amp;E163 &amp; F163 &amp; G163</f>
        <v>00001130000000000000</v>
      </c>
      <c r="L163" s="106" t="s">
        <v>217</v>
      </c>
    </row>
    <row r="164" spans="1:12" ht="33.75">
      <c r="A164" s="99" t="s">
        <v>218</v>
      </c>
      <c r="B164" s="100" t="s">
        <v>7</v>
      </c>
      <c r="C164" s="101" t="s">
        <v>72</v>
      </c>
      <c r="D164" s="123" t="s">
        <v>215</v>
      </c>
      <c r="E164" s="176" t="s">
        <v>220</v>
      </c>
      <c r="F164" s="187"/>
      <c r="G164" s="128" t="s">
        <v>72</v>
      </c>
      <c r="H164" s="96">
        <v>30000</v>
      </c>
      <c r="I164" s="102">
        <v>29717</v>
      </c>
      <c r="J164" s="103">
        <v>283</v>
      </c>
      <c r="K164" s="117" t="str">
        <f>C164 &amp; D164 &amp;E164 &amp; F164 &amp; G164</f>
        <v>00001130400000000000</v>
      </c>
      <c r="L164" s="106" t="s">
        <v>219</v>
      </c>
    </row>
    <row r="165" spans="1:12" ht="33.75">
      <c r="A165" s="99" t="s">
        <v>221</v>
      </c>
      <c r="B165" s="100" t="s">
        <v>7</v>
      </c>
      <c r="C165" s="101" t="s">
        <v>72</v>
      </c>
      <c r="D165" s="123" t="s">
        <v>215</v>
      </c>
      <c r="E165" s="176" t="s">
        <v>223</v>
      </c>
      <c r="F165" s="187"/>
      <c r="G165" s="128" t="s">
        <v>72</v>
      </c>
      <c r="H165" s="96">
        <v>30000</v>
      </c>
      <c r="I165" s="102">
        <v>29717</v>
      </c>
      <c r="J165" s="103">
        <v>283</v>
      </c>
      <c r="K165" s="117" t="str">
        <f>C165 &amp; D165 &amp;E165 &amp; F165 &amp; G165</f>
        <v>00001130400223420000</v>
      </c>
      <c r="L165" s="106" t="s">
        <v>222</v>
      </c>
    </row>
    <row r="166" spans="1:12" ht="22.5">
      <c r="A166" s="99" t="s">
        <v>127</v>
      </c>
      <c r="B166" s="100" t="s">
        <v>7</v>
      </c>
      <c r="C166" s="101" t="s">
        <v>72</v>
      </c>
      <c r="D166" s="123" t="s">
        <v>215</v>
      </c>
      <c r="E166" s="176" t="s">
        <v>223</v>
      </c>
      <c r="F166" s="187"/>
      <c r="G166" s="128" t="s">
        <v>7</v>
      </c>
      <c r="H166" s="96">
        <v>30000</v>
      </c>
      <c r="I166" s="102">
        <v>29717</v>
      </c>
      <c r="J166" s="103">
        <v>283</v>
      </c>
      <c r="K166" s="117" t="str">
        <f>C166 &amp; D166 &amp;E166 &amp; F166 &amp; G166</f>
        <v>00001130400223420200</v>
      </c>
      <c r="L166" s="106" t="s">
        <v>224</v>
      </c>
    </row>
    <row r="167" spans="1:12" ht="22.5">
      <c r="A167" s="99" t="s">
        <v>129</v>
      </c>
      <c r="B167" s="100" t="s">
        <v>7</v>
      </c>
      <c r="C167" s="101" t="s">
        <v>72</v>
      </c>
      <c r="D167" s="123" t="s">
        <v>215</v>
      </c>
      <c r="E167" s="176" t="s">
        <v>223</v>
      </c>
      <c r="F167" s="187"/>
      <c r="G167" s="128" t="s">
        <v>131</v>
      </c>
      <c r="H167" s="96">
        <v>30000</v>
      </c>
      <c r="I167" s="102">
        <v>29717</v>
      </c>
      <c r="J167" s="103">
        <v>283</v>
      </c>
      <c r="K167" s="117" t="str">
        <f>C167 &amp; D167 &amp;E167 &amp; F167 &amp; G167</f>
        <v>00001130400223420240</v>
      </c>
      <c r="L167" s="106" t="s">
        <v>225</v>
      </c>
    </row>
    <row r="168" spans="1:12" s="84" customFormat="1" ht="22.5">
      <c r="A168" s="79" t="s">
        <v>142</v>
      </c>
      <c r="B168" s="78" t="s">
        <v>7</v>
      </c>
      <c r="C168" s="120" t="s">
        <v>72</v>
      </c>
      <c r="D168" s="124" t="s">
        <v>215</v>
      </c>
      <c r="E168" s="185" t="s">
        <v>223</v>
      </c>
      <c r="F168" s="186"/>
      <c r="G168" s="121" t="s">
        <v>143</v>
      </c>
      <c r="H168" s="80">
        <v>30000</v>
      </c>
      <c r="I168" s="81">
        <v>29717</v>
      </c>
      <c r="J168" s="82">
        <f>IF(IF(H168="",0,H168)=0,0,(IF(H168&gt;0,IF(I168&gt;H168,0,H168-I168),IF(I168&gt;H168,H168-I168,0))))</f>
        <v>283</v>
      </c>
      <c r="K168" s="117" t="str">
        <f>C168 &amp; D168 &amp;E168 &amp; F168 &amp; G168</f>
        <v>00001130400223420242</v>
      </c>
      <c r="L168" s="83" t="str">
        <f>C168 &amp; D168 &amp;E168 &amp; F168 &amp; G168</f>
        <v>00001130400223420242</v>
      </c>
    </row>
    <row r="169" spans="1:12">
      <c r="A169" s="99" t="s">
        <v>226</v>
      </c>
      <c r="B169" s="100" t="s">
        <v>7</v>
      </c>
      <c r="C169" s="101" t="s">
        <v>72</v>
      </c>
      <c r="D169" s="123" t="s">
        <v>215</v>
      </c>
      <c r="E169" s="176" t="s">
        <v>228</v>
      </c>
      <c r="F169" s="187"/>
      <c r="G169" s="128" t="s">
        <v>72</v>
      </c>
      <c r="H169" s="96">
        <v>16000</v>
      </c>
      <c r="I169" s="102">
        <v>16000</v>
      </c>
      <c r="J169" s="103">
        <v>0</v>
      </c>
      <c r="K169" s="117" t="str">
        <f>C169 &amp; D169 &amp;E169 &amp; F169 &amp; G169</f>
        <v>00001139150023500000</v>
      </c>
      <c r="L169" s="106" t="s">
        <v>227</v>
      </c>
    </row>
    <row r="170" spans="1:12" ht="22.5">
      <c r="A170" s="99" t="s">
        <v>127</v>
      </c>
      <c r="B170" s="100" t="s">
        <v>7</v>
      </c>
      <c r="C170" s="101" t="s">
        <v>72</v>
      </c>
      <c r="D170" s="123" t="s">
        <v>215</v>
      </c>
      <c r="E170" s="176" t="s">
        <v>228</v>
      </c>
      <c r="F170" s="187"/>
      <c r="G170" s="128" t="s">
        <v>7</v>
      </c>
      <c r="H170" s="96">
        <v>16000</v>
      </c>
      <c r="I170" s="102">
        <v>16000</v>
      </c>
      <c r="J170" s="103">
        <v>0</v>
      </c>
      <c r="K170" s="117" t="str">
        <f>C170 &amp; D170 &amp;E170 &amp; F170 &amp; G170</f>
        <v>00001139150023500200</v>
      </c>
      <c r="L170" s="106" t="s">
        <v>229</v>
      </c>
    </row>
    <row r="171" spans="1:12" ht="22.5">
      <c r="A171" s="99" t="s">
        <v>129</v>
      </c>
      <c r="B171" s="100" t="s">
        <v>7</v>
      </c>
      <c r="C171" s="101" t="s">
        <v>72</v>
      </c>
      <c r="D171" s="123" t="s">
        <v>215</v>
      </c>
      <c r="E171" s="176" t="s">
        <v>228</v>
      </c>
      <c r="F171" s="187"/>
      <c r="G171" s="128" t="s">
        <v>131</v>
      </c>
      <c r="H171" s="96">
        <v>16000</v>
      </c>
      <c r="I171" s="102">
        <v>16000</v>
      </c>
      <c r="J171" s="103">
        <v>0</v>
      </c>
      <c r="K171" s="117" t="str">
        <f>C171 &amp; D171 &amp;E171 &amp; F171 &amp; G171</f>
        <v>00001139150023500240</v>
      </c>
      <c r="L171" s="106" t="s">
        <v>230</v>
      </c>
    </row>
    <row r="172" spans="1:12" s="84" customFormat="1">
      <c r="A172" s="79" t="s">
        <v>132</v>
      </c>
      <c r="B172" s="78" t="s">
        <v>7</v>
      </c>
      <c r="C172" s="120" t="s">
        <v>72</v>
      </c>
      <c r="D172" s="124" t="s">
        <v>215</v>
      </c>
      <c r="E172" s="185" t="s">
        <v>228</v>
      </c>
      <c r="F172" s="186"/>
      <c r="G172" s="121" t="s">
        <v>133</v>
      </c>
      <c r="H172" s="80">
        <v>16000</v>
      </c>
      <c r="I172" s="81">
        <v>16000</v>
      </c>
      <c r="J172" s="82">
        <f>IF(IF(H172="",0,H172)=0,0,(IF(H172&gt;0,IF(I172&gt;H172,0,H172-I172),IF(I172&gt;H172,H172-I172,0))))</f>
        <v>0</v>
      </c>
      <c r="K172" s="117" t="str">
        <f>C172 &amp; D172 &amp;E172 &amp; F172 &amp; G172</f>
        <v>00001139150023500244</v>
      </c>
      <c r="L172" s="83" t="str">
        <f>C172 &amp; D172 &amp;E172 &amp; F172 &amp; G172</f>
        <v>00001139150023500244</v>
      </c>
    </row>
    <row r="173" spans="1:12" ht="22.5">
      <c r="A173" s="99" t="s">
        <v>231</v>
      </c>
      <c r="B173" s="100" t="s">
        <v>7</v>
      </c>
      <c r="C173" s="101" t="s">
        <v>72</v>
      </c>
      <c r="D173" s="123" t="s">
        <v>215</v>
      </c>
      <c r="E173" s="176" t="s">
        <v>233</v>
      </c>
      <c r="F173" s="187"/>
      <c r="G173" s="128" t="s">
        <v>72</v>
      </c>
      <c r="H173" s="96">
        <v>15600</v>
      </c>
      <c r="I173" s="102">
        <v>15600</v>
      </c>
      <c r="J173" s="103">
        <v>0</v>
      </c>
      <c r="K173" s="117" t="str">
        <f>C173 &amp; D173 &amp;E173 &amp; F173 &amp; G173</f>
        <v>00001139150033500000</v>
      </c>
      <c r="L173" s="106" t="s">
        <v>232</v>
      </c>
    </row>
    <row r="174" spans="1:12" ht="56.25">
      <c r="A174" s="99" t="s">
        <v>105</v>
      </c>
      <c r="B174" s="100" t="s">
        <v>7</v>
      </c>
      <c r="C174" s="101" t="s">
        <v>72</v>
      </c>
      <c r="D174" s="123" t="s">
        <v>215</v>
      </c>
      <c r="E174" s="176" t="s">
        <v>233</v>
      </c>
      <c r="F174" s="187"/>
      <c r="G174" s="128" t="s">
        <v>107</v>
      </c>
      <c r="H174" s="96">
        <v>15600</v>
      </c>
      <c r="I174" s="102">
        <v>15600</v>
      </c>
      <c r="J174" s="103">
        <v>0</v>
      </c>
      <c r="K174" s="117" t="str">
        <f>C174 &amp; D174 &amp;E174 &amp; F174 &amp; G174</f>
        <v>00001139150033500100</v>
      </c>
      <c r="L174" s="106" t="s">
        <v>234</v>
      </c>
    </row>
    <row r="175" spans="1:12" ht="22.5">
      <c r="A175" s="99" t="s">
        <v>108</v>
      </c>
      <c r="B175" s="100" t="s">
        <v>7</v>
      </c>
      <c r="C175" s="101" t="s">
        <v>72</v>
      </c>
      <c r="D175" s="123" t="s">
        <v>215</v>
      </c>
      <c r="E175" s="176" t="s">
        <v>233</v>
      </c>
      <c r="F175" s="187"/>
      <c r="G175" s="128" t="s">
        <v>110</v>
      </c>
      <c r="H175" s="96">
        <v>15600</v>
      </c>
      <c r="I175" s="102">
        <v>15600</v>
      </c>
      <c r="J175" s="103">
        <v>0</v>
      </c>
      <c r="K175" s="117" t="str">
        <f>C175 &amp; D175 &amp;E175 &amp; F175 &amp; G175</f>
        <v>00001139150033500120</v>
      </c>
      <c r="L175" s="106" t="s">
        <v>235</v>
      </c>
    </row>
    <row r="176" spans="1:12" s="84" customFormat="1" ht="45">
      <c r="A176" s="79" t="s">
        <v>236</v>
      </c>
      <c r="B176" s="78" t="s">
        <v>7</v>
      </c>
      <c r="C176" s="120" t="s">
        <v>72</v>
      </c>
      <c r="D176" s="124" t="s">
        <v>215</v>
      </c>
      <c r="E176" s="185" t="s">
        <v>233</v>
      </c>
      <c r="F176" s="186"/>
      <c r="G176" s="121" t="s">
        <v>237</v>
      </c>
      <c r="H176" s="80">
        <v>15600</v>
      </c>
      <c r="I176" s="81">
        <v>15600</v>
      </c>
      <c r="J176" s="82">
        <f>IF(IF(H176="",0,H176)=0,0,(IF(H176&gt;0,IF(I176&gt;H176,0,H176-I176),IF(I176&gt;H176,H176-I176,0))))</f>
        <v>0</v>
      </c>
      <c r="K176" s="117" t="str">
        <f>C176 &amp; D176 &amp;E176 &amp; F176 &amp; G176</f>
        <v>00001139150033500123</v>
      </c>
      <c r="L176" s="83" t="str">
        <f>C176 &amp; D176 &amp;E176 &amp; F176 &amp; G176</f>
        <v>00001139150033500123</v>
      </c>
    </row>
    <row r="177" spans="1:12" ht="56.25">
      <c r="A177" s="99" t="s">
        <v>238</v>
      </c>
      <c r="B177" s="100" t="s">
        <v>7</v>
      </c>
      <c r="C177" s="101" t="s">
        <v>72</v>
      </c>
      <c r="D177" s="123" t="s">
        <v>215</v>
      </c>
      <c r="E177" s="176" t="s">
        <v>240</v>
      </c>
      <c r="F177" s="187"/>
      <c r="G177" s="128" t="s">
        <v>72</v>
      </c>
      <c r="H177" s="96">
        <v>500</v>
      </c>
      <c r="I177" s="102">
        <v>500</v>
      </c>
      <c r="J177" s="103">
        <v>0</v>
      </c>
      <c r="K177" s="117" t="str">
        <f>C177 &amp; D177 &amp;E177 &amp; F177 &amp; G177</f>
        <v>00001139150070650000</v>
      </c>
      <c r="L177" s="106" t="s">
        <v>239</v>
      </c>
    </row>
    <row r="178" spans="1:12" ht="22.5">
      <c r="A178" s="99" t="s">
        <v>127</v>
      </c>
      <c r="B178" s="100" t="s">
        <v>7</v>
      </c>
      <c r="C178" s="101" t="s">
        <v>72</v>
      </c>
      <c r="D178" s="123" t="s">
        <v>215</v>
      </c>
      <c r="E178" s="176" t="s">
        <v>240</v>
      </c>
      <c r="F178" s="187"/>
      <c r="G178" s="128" t="s">
        <v>7</v>
      </c>
      <c r="H178" s="96">
        <v>500</v>
      </c>
      <c r="I178" s="102">
        <v>500</v>
      </c>
      <c r="J178" s="103">
        <v>0</v>
      </c>
      <c r="K178" s="117" t="str">
        <f>C178 &amp; D178 &amp;E178 &amp; F178 &amp; G178</f>
        <v>00001139150070650200</v>
      </c>
      <c r="L178" s="106" t="s">
        <v>241</v>
      </c>
    </row>
    <row r="179" spans="1:12" ht="22.5">
      <c r="A179" s="99" t="s">
        <v>129</v>
      </c>
      <c r="B179" s="100" t="s">
        <v>7</v>
      </c>
      <c r="C179" s="101" t="s">
        <v>72</v>
      </c>
      <c r="D179" s="123" t="s">
        <v>215</v>
      </c>
      <c r="E179" s="176" t="s">
        <v>240</v>
      </c>
      <c r="F179" s="187"/>
      <c r="G179" s="128" t="s">
        <v>131</v>
      </c>
      <c r="H179" s="96">
        <v>500</v>
      </c>
      <c r="I179" s="102">
        <v>500</v>
      </c>
      <c r="J179" s="103">
        <v>0</v>
      </c>
      <c r="K179" s="117" t="str">
        <f>C179 &amp; D179 &amp;E179 &amp; F179 &amp; G179</f>
        <v>00001139150070650240</v>
      </c>
      <c r="L179" s="106" t="s">
        <v>242</v>
      </c>
    </row>
    <row r="180" spans="1:12" s="84" customFormat="1">
      <c r="A180" s="79" t="s">
        <v>132</v>
      </c>
      <c r="B180" s="78" t="s">
        <v>7</v>
      </c>
      <c r="C180" s="120" t="s">
        <v>72</v>
      </c>
      <c r="D180" s="124" t="s">
        <v>215</v>
      </c>
      <c r="E180" s="185" t="s">
        <v>240</v>
      </c>
      <c r="F180" s="186"/>
      <c r="G180" s="121" t="s">
        <v>133</v>
      </c>
      <c r="H180" s="80">
        <v>500</v>
      </c>
      <c r="I180" s="81">
        <v>500</v>
      </c>
      <c r="J180" s="82">
        <f>IF(IF(H180="",0,H180)=0,0,(IF(H180&gt;0,IF(I180&gt;H180,0,H180-I180),IF(I180&gt;H180,H180-I180,0))))</f>
        <v>0</v>
      </c>
      <c r="K180" s="117" t="str">
        <f>C180 &amp; D180 &amp;E180 &amp; F180 &amp; G180</f>
        <v>00001139150070650244</v>
      </c>
      <c r="L180" s="83" t="str">
        <f>C180 &amp; D180 &amp;E180 &amp; F180 &amp; G180</f>
        <v>00001139150070650244</v>
      </c>
    </row>
    <row r="181" spans="1:12">
      <c r="A181" s="99" t="s">
        <v>243</v>
      </c>
      <c r="B181" s="100" t="s">
        <v>7</v>
      </c>
      <c r="C181" s="101" t="s">
        <v>72</v>
      </c>
      <c r="D181" s="123" t="s">
        <v>245</v>
      </c>
      <c r="E181" s="176" t="s">
        <v>96</v>
      </c>
      <c r="F181" s="187"/>
      <c r="G181" s="128" t="s">
        <v>72</v>
      </c>
      <c r="H181" s="96">
        <v>223447</v>
      </c>
      <c r="I181" s="102">
        <v>223447</v>
      </c>
      <c r="J181" s="103">
        <v>0</v>
      </c>
      <c r="K181" s="117" t="str">
        <f>C181 &amp; D181 &amp;E181 &amp; F181 &amp; G181</f>
        <v>00002000000000000000</v>
      </c>
      <c r="L181" s="106" t="s">
        <v>244</v>
      </c>
    </row>
    <row r="182" spans="1:12">
      <c r="A182" s="99"/>
      <c r="B182" s="100" t="s">
        <v>7</v>
      </c>
      <c r="C182" s="101" t="s">
        <v>72</v>
      </c>
      <c r="D182" s="123" t="s">
        <v>247</v>
      </c>
      <c r="E182" s="176" t="s">
        <v>96</v>
      </c>
      <c r="F182" s="187"/>
      <c r="G182" s="128" t="s">
        <v>72</v>
      </c>
      <c r="H182" s="96">
        <v>223447</v>
      </c>
      <c r="I182" s="102">
        <v>223447</v>
      </c>
      <c r="J182" s="103">
        <v>0</v>
      </c>
      <c r="K182" s="117" t="str">
        <f>C182 &amp; D182 &amp;E182 &amp; F182 &amp; G182</f>
        <v>00002030000000000000</v>
      </c>
      <c r="L182" s="106" t="s">
        <v>246</v>
      </c>
    </row>
    <row r="183" spans="1:12">
      <c r="A183" s="99" t="s">
        <v>248</v>
      </c>
      <c r="B183" s="100" t="s">
        <v>7</v>
      </c>
      <c r="C183" s="101" t="s">
        <v>72</v>
      </c>
      <c r="D183" s="123" t="s">
        <v>247</v>
      </c>
      <c r="E183" s="176" t="s">
        <v>96</v>
      </c>
      <c r="F183" s="187"/>
      <c r="G183" s="128" t="s">
        <v>72</v>
      </c>
      <c r="H183" s="96">
        <v>223447</v>
      </c>
      <c r="I183" s="102">
        <v>223447</v>
      </c>
      <c r="J183" s="103">
        <v>0</v>
      </c>
      <c r="K183" s="117" t="str">
        <f>C183 &amp; D183 &amp;E183 &amp; F183 &amp; G183</f>
        <v>00002030000000000000</v>
      </c>
      <c r="L183" s="106" t="s">
        <v>249</v>
      </c>
    </row>
    <row r="184" spans="1:12" ht="22.5">
      <c r="A184" s="99" t="s">
        <v>250</v>
      </c>
      <c r="B184" s="100" t="s">
        <v>7</v>
      </c>
      <c r="C184" s="101" t="s">
        <v>72</v>
      </c>
      <c r="D184" s="123" t="s">
        <v>247</v>
      </c>
      <c r="E184" s="176" t="s">
        <v>252</v>
      </c>
      <c r="F184" s="187"/>
      <c r="G184" s="128" t="s">
        <v>72</v>
      </c>
      <c r="H184" s="96">
        <v>223447</v>
      </c>
      <c r="I184" s="102">
        <v>223447</v>
      </c>
      <c r="J184" s="103">
        <v>0</v>
      </c>
      <c r="K184" s="117" t="str">
        <f>C184 &amp; D184 &amp;E184 &amp; F184 &amp; G184</f>
        <v>00002039210051180000</v>
      </c>
      <c r="L184" s="106" t="s">
        <v>251</v>
      </c>
    </row>
    <row r="185" spans="1:12" ht="56.25">
      <c r="A185" s="99" t="s">
        <v>105</v>
      </c>
      <c r="B185" s="100" t="s">
        <v>7</v>
      </c>
      <c r="C185" s="101" t="s">
        <v>72</v>
      </c>
      <c r="D185" s="123" t="s">
        <v>247</v>
      </c>
      <c r="E185" s="176" t="s">
        <v>252</v>
      </c>
      <c r="F185" s="187"/>
      <c r="G185" s="128" t="s">
        <v>107</v>
      </c>
      <c r="H185" s="96">
        <v>189799.49</v>
      </c>
      <c r="I185" s="102">
        <v>189799.49</v>
      </c>
      <c r="J185" s="103">
        <v>0</v>
      </c>
      <c r="K185" s="117" t="str">
        <f>C185 &amp; D185 &amp;E185 &amp; F185 &amp; G185</f>
        <v>00002039210051180100</v>
      </c>
      <c r="L185" s="106" t="s">
        <v>253</v>
      </c>
    </row>
    <row r="186" spans="1:12" ht="22.5">
      <c r="A186" s="99" t="s">
        <v>108</v>
      </c>
      <c r="B186" s="100" t="s">
        <v>7</v>
      </c>
      <c r="C186" s="101" t="s">
        <v>72</v>
      </c>
      <c r="D186" s="123" t="s">
        <v>247</v>
      </c>
      <c r="E186" s="176" t="s">
        <v>252</v>
      </c>
      <c r="F186" s="187"/>
      <c r="G186" s="128" t="s">
        <v>110</v>
      </c>
      <c r="H186" s="96">
        <v>189799.49</v>
      </c>
      <c r="I186" s="102">
        <v>189799.49</v>
      </c>
      <c r="J186" s="103">
        <v>0</v>
      </c>
      <c r="K186" s="117" t="str">
        <f>C186 &amp; D186 &amp;E186 &amp; F186 &amp; G186</f>
        <v>00002039210051180120</v>
      </c>
      <c r="L186" s="106" t="s">
        <v>254</v>
      </c>
    </row>
    <row r="187" spans="1:12" s="84" customFormat="1" ht="22.5">
      <c r="A187" s="79" t="s">
        <v>111</v>
      </c>
      <c r="B187" s="78" t="s">
        <v>7</v>
      </c>
      <c r="C187" s="120" t="s">
        <v>72</v>
      </c>
      <c r="D187" s="124" t="s">
        <v>247</v>
      </c>
      <c r="E187" s="185" t="s">
        <v>252</v>
      </c>
      <c r="F187" s="186"/>
      <c r="G187" s="121" t="s">
        <v>112</v>
      </c>
      <c r="H187" s="80">
        <v>146346</v>
      </c>
      <c r="I187" s="81">
        <v>146346</v>
      </c>
      <c r="J187" s="82">
        <f>IF(IF(H187="",0,H187)=0,0,(IF(H187&gt;0,IF(I187&gt;H187,0,H187-I187),IF(I187&gt;H187,H187-I187,0))))</f>
        <v>0</v>
      </c>
      <c r="K187" s="117" t="str">
        <f>C187 &amp; D187 &amp;E187 &amp; F187 &amp; G187</f>
        <v>00002039210051180121</v>
      </c>
      <c r="L187" s="83" t="str">
        <f>C187 &amp; D187 &amp;E187 &amp; F187 &amp; G187</f>
        <v>00002039210051180121</v>
      </c>
    </row>
    <row r="188" spans="1:12" s="84" customFormat="1" ht="33.75">
      <c r="A188" s="79" t="s">
        <v>113</v>
      </c>
      <c r="B188" s="78" t="s">
        <v>7</v>
      </c>
      <c r="C188" s="120" t="s">
        <v>72</v>
      </c>
      <c r="D188" s="124" t="s">
        <v>247</v>
      </c>
      <c r="E188" s="185" t="s">
        <v>252</v>
      </c>
      <c r="F188" s="186"/>
      <c r="G188" s="121" t="s">
        <v>114</v>
      </c>
      <c r="H188" s="80">
        <v>280</v>
      </c>
      <c r="I188" s="81">
        <v>280</v>
      </c>
      <c r="J188" s="82">
        <f>IF(IF(H188="",0,H188)=0,0,(IF(H188&gt;0,IF(I188&gt;H188,0,H188-I188),IF(I188&gt;H188,H188-I188,0))))</f>
        <v>0</v>
      </c>
      <c r="K188" s="117" t="str">
        <f>C188 &amp; D188 &amp;E188 &amp; F188 &amp; G188</f>
        <v>00002039210051180122</v>
      </c>
      <c r="L188" s="83" t="str">
        <f>C188 &amp; D188 &amp;E188 &amp; F188 &amp; G188</f>
        <v>00002039210051180122</v>
      </c>
    </row>
    <row r="189" spans="1:12" s="84" customFormat="1" ht="33.75">
      <c r="A189" s="79" t="s">
        <v>115</v>
      </c>
      <c r="B189" s="78" t="s">
        <v>7</v>
      </c>
      <c r="C189" s="120" t="s">
        <v>72</v>
      </c>
      <c r="D189" s="124" t="s">
        <v>247</v>
      </c>
      <c r="E189" s="185" t="s">
        <v>252</v>
      </c>
      <c r="F189" s="186"/>
      <c r="G189" s="121" t="s">
        <v>116</v>
      </c>
      <c r="H189" s="80">
        <v>43173.49</v>
      </c>
      <c r="I189" s="81">
        <v>43173.49</v>
      </c>
      <c r="J189" s="82">
        <f>IF(IF(H189="",0,H189)=0,0,(IF(H189&gt;0,IF(I189&gt;H189,0,H189-I189),IF(I189&gt;H189,H189-I189,0))))</f>
        <v>0</v>
      </c>
      <c r="K189" s="117" t="str">
        <f>C189 &amp; D189 &amp;E189 &amp; F189 &amp; G189</f>
        <v>00002039210051180129</v>
      </c>
      <c r="L189" s="83" t="str">
        <f>C189 &amp; D189 &amp;E189 &amp; F189 &amp; G189</f>
        <v>00002039210051180129</v>
      </c>
    </row>
    <row r="190" spans="1:12" ht="22.5">
      <c r="A190" s="99" t="s">
        <v>127</v>
      </c>
      <c r="B190" s="100" t="s">
        <v>7</v>
      </c>
      <c r="C190" s="101" t="s">
        <v>72</v>
      </c>
      <c r="D190" s="123" t="s">
        <v>247</v>
      </c>
      <c r="E190" s="176" t="s">
        <v>252</v>
      </c>
      <c r="F190" s="187"/>
      <c r="G190" s="128" t="s">
        <v>7</v>
      </c>
      <c r="H190" s="96">
        <v>33647.51</v>
      </c>
      <c r="I190" s="102">
        <v>33647.51</v>
      </c>
      <c r="J190" s="103">
        <v>0</v>
      </c>
      <c r="K190" s="117" t="str">
        <f>C190 &amp; D190 &amp;E190 &amp; F190 &amp; G190</f>
        <v>00002039210051180200</v>
      </c>
      <c r="L190" s="106" t="s">
        <v>255</v>
      </c>
    </row>
    <row r="191" spans="1:12" ht="22.5">
      <c r="A191" s="99" t="s">
        <v>129</v>
      </c>
      <c r="B191" s="100" t="s">
        <v>7</v>
      </c>
      <c r="C191" s="101" t="s">
        <v>72</v>
      </c>
      <c r="D191" s="123" t="s">
        <v>247</v>
      </c>
      <c r="E191" s="176" t="s">
        <v>252</v>
      </c>
      <c r="F191" s="187"/>
      <c r="G191" s="128" t="s">
        <v>131</v>
      </c>
      <c r="H191" s="96">
        <v>33647.51</v>
      </c>
      <c r="I191" s="102">
        <v>33647.51</v>
      </c>
      <c r="J191" s="103">
        <v>0</v>
      </c>
      <c r="K191" s="117" t="str">
        <f>C191 &amp; D191 &amp;E191 &amp; F191 &amp; G191</f>
        <v>00002039210051180240</v>
      </c>
      <c r="L191" s="106" t="s">
        <v>256</v>
      </c>
    </row>
    <row r="192" spans="1:12" s="84" customFormat="1">
      <c r="A192" s="79" t="s">
        <v>132</v>
      </c>
      <c r="B192" s="78" t="s">
        <v>7</v>
      </c>
      <c r="C192" s="120" t="s">
        <v>72</v>
      </c>
      <c r="D192" s="124" t="s">
        <v>247</v>
      </c>
      <c r="E192" s="185" t="s">
        <v>252</v>
      </c>
      <c r="F192" s="186"/>
      <c r="G192" s="121" t="s">
        <v>133</v>
      </c>
      <c r="H192" s="80">
        <v>33647.51</v>
      </c>
      <c r="I192" s="81">
        <v>33647.51</v>
      </c>
      <c r="J192" s="82">
        <f>IF(IF(H192="",0,H192)=0,0,(IF(H192&gt;0,IF(I192&gt;H192,0,H192-I192),IF(I192&gt;H192,H192-I192,0))))</f>
        <v>0</v>
      </c>
      <c r="K192" s="117" t="str">
        <f>C192 &amp; D192 &amp;E192 &amp; F192 &amp; G192</f>
        <v>00002039210051180244</v>
      </c>
      <c r="L192" s="83" t="str">
        <f>C192 &amp; D192 &amp;E192 &amp; F192 &amp; G192</f>
        <v>00002039210051180244</v>
      </c>
    </row>
    <row r="193" spans="1:12" ht="22.5">
      <c r="A193" s="99" t="s">
        <v>257</v>
      </c>
      <c r="B193" s="100" t="s">
        <v>7</v>
      </c>
      <c r="C193" s="101" t="s">
        <v>72</v>
      </c>
      <c r="D193" s="123" t="s">
        <v>259</v>
      </c>
      <c r="E193" s="176" t="s">
        <v>96</v>
      </c>
      <c r="F193" s="187"/>
      <c r="G193" s="128" t="s">
        <v>72</v>
      </c>
      <c r="H193" s="96">
        <v>65000</v>
      </c>
      <c r="I193" s="102">
        <v>65000</v>
      </c>
      <c r="J193" s="103">
        <v>0</v>
      </c>
      <c r="K193" s="117" t="str">
        <f>C193 &amp; D193 &amp;E193 &amp; F193 &amp; G193</f>
        <v>00003000000000000000</v>
      </c>
      <c r="L193" s="106" t="s">
        <v>258</v>
      </c>
    </row>
    <row r="194" spans="1:12">
      <c r="A194" s="99" t="s">
        <v>260</v>
      </c>
      <c r="B194" s="100" t="s">
        <v>7</v>
      </c>
      <c r="C194" s="101" t="s">
        <v>72</v>
      </c>
      <c r="D194" s="123" t="s">
        <v>262</v>
      </c>
      <c r="E194" s="176" t="s">
        <v>96</v>
      </c>
      <c r="F194" s="187"/>
      <c r="G194" s="128" t="s">
        <v>72</v>
      </c>
      <c r="H194" s="96">
        <v>65000</v>
      </c>
      <c r="I194" s="102">
        <v>65000</v>
      </c>
      <c r="J194" s="103">
        <v>0</v>
      </c>
      <c r="K194" s="117" t="str">
        <f>C194 &amp; D194 &amp;E194 &amp; F194 &amp; G194</f>
        <v>00003100000000000000</v>
      </c>
      <c r="L194" s="106" t="s">
        <v>261</v>
      </c>
    </row>
    <row r="195" spans="1:12">
      <c r="A195" s="99"/>
      <c r="B195" s="100" t="s">
        <v>7</v>
      </c>
      <c r="C195" s="101" t="s">
        <v>72</v>
      </c>
      <c r="D195" s="123" t="s">
        <v>262</v>
      </c>
      <c r="E195" s="176" t="s">
        <v>96</v>
      </c>
      <c r="F195" s="187"/>
      <c r="G195" s="128" t="s">
        <v>72</v>
      </c>
      <c r="H195" s="96">
        <v>65000</v>
      </c>
      <c r="I195" s="102">
        <v>65000</v>
      </c>
      <c r="J195" s="103">
        <v>0</v>
      </c>
      <c r="K195" s="117" t="str">
        <f>C195 &amp; D195 &amp;E195 &amp; F195 &amp; G195</f>
        <v>00003100000000000000</v>
      </c>
      <c r="L195" s="106" t="s">
        <v>263</v>
      </c>
    </row>
    <row r="196" spans="1:12" ht="22.5">
      <c r="A196" s="99" t="s">
        <v>264</v>
      </c>
      <c r="B196" s="100" t="s">
        <v>7</v>
      </c>
      <c r="C196" s="101" t="s">
        <v>72</v>
      </c>
      <c r="D196" s="123" t="s">
        <v>262</v>
      </c>
      <c r="E196" s="176" t="s">
        <v>266</v>
      </c>
      <c r="F196" s="187"/>
      <c r="G196" s="128" t="s">
        <v>72</v>
      </c>
      <c r="H196" s="96">
        <v>65000</v>
      </c>
      <c r="I196" s="102">
        <v>65000</v>
      </c>
      <c r="J196" s="103">
        <v>0</v>
      </c>
      <c r="K196" s="117" t="str">
        <f>C196 &amp; D196 &amp;E196 &amp; F196 &amp; G196</f>
        <v>00003109310011020000</v>
      </c>
      <c r="L196" s="106" t="s">
        <v>265</v>
      </c>
    </row>
    <row r="197" spans="1:12" ht="22.5">
      <c r="A197" s="99" t="s">
        <v>127</v>
      </c>
      <c r="B197" s="100" t="s">
        <v>7</v>
      </c>
      <c r="C197" s="101" t="s">
        <v>72</v>
      </c>
      <c r="D197" s="123" t="s">
        <v>262</v>
      </c>
      <c r="E197" s="176" t="s">
        <v>266</v>
      </c>
      <c r="F197" s="187"/>
      <c r="G197" s="128" t="s">
        <v>7</v>
      </c>
      <c r="H197" s="96">
        <v>65000</v>
      </c>
      <c r="I197" s="102">
        <v>65000</v>
      </c>
      <c r="J197" s="103">
        <v>0</v>
      </c>
      <c r="K197" s="117" t="str">
        <f>C197 &amp; D197 &amp;E197 &amp; F197 &amp; G197</f>
        <v>00003109310011020200</v>
      </c>
      <c r="L197" s="106" t="s">
        <v>267</v>
      </c>
    </row>
    <row r="198" spans="1:12" ht="22.5">
      <c r="A198" s="99" t="s">
        <v>129</v>
      </c>
      <c r="B198" s="100" t="s">
        <v>7</v>
      </c>
      <c r="C198" s="101" t="s">
        <v>72</v>
      </c>
      <c r="D198" s="123" t="s">
        <v>262</v>
      </c>
      <c r="E198" s="176" t="s">
        <v>266</v>
      </c>
      <c r="F198" s="187"/>
      <c r="G198" s="128" t="s">
        <v>131</v>
      </c>
      <c r="H198" s="96">
        <v>65000</v>
      </c>
      <c r="I198" s="102">
        <v>65000</v>
      </c>
      <c r="J198" s="103">
        <v>0</v>
      </c>
      <c r="K198" s="117" t="str">
        <f>C198 &amp; D198 &amp;E198 &amp; F198 &amp; G198</f>
        <v>00003109310011020240</v>
      </c>
      <c r="L198" s="106" t="s">
        <v>268</v>
      </c>
    </row>
    <row r="199" spans="1:12" s="84" customFormat="1">
      <c r="A199" s="79" t="s">
        <v>132</v>
      </c>
      <c r="B199" s="78" t="s">
        <v>7</v>
      </c>
      <c r="C199" s="120" t="s">
        <v>72</v>
      </c>
      <c r="D199" s="124" t="s">
        <v>262</v>
      </c>
      <c r="E199" s="185" t="s">
        <v>266</v>
      </c>
      <c r="F199" s="186"/>
      <c r="G199" s="121" t="s">
        <v>133</v>
      </c>
      <c r="H199" s="80">
        <v>65000</v>
      </c>
      <c r="I199" s="81">
        <v>65000</v>
      </c>
      <c r="J199" s="82">
        <f>IF(IF(H199="",0,H199)=0,0,(IF(H199&gt;0,IF(I199&gt;H199,0,H199-I199),IF(I199&gt;H199,H199-I199,0))))</f>
        <v>0</v>
      </c>
      <c r="K199" s="117" t="str">
        <f>C199 &amp; D199 &amp;E199 &amp; F199 &amp; G199</f>
        <v>00003109310011020244</v>
      </c>
      <c r="L199" s="83" t="str">
        <f>C199 &amp; D199 &amp;E199 &amp; F199 &amp; G199</f>
        <v>00003109310011020244</v>
      </c>
    </row>
    <row r="200" spans="1:12">
      <c r="A200" s="99" t="s">
        <v>269</v>
      </c>
      <c r="B200" s="100" t="s">
        <v>7</v>
      </c>
      <c r="C200" s="101" t="s">
        <v>72</v>
      </c>
      <c r="D200" s="123" t="s">
        <v>271</v>
      </c>
      <c r="E200" s="176" t="s">
        <v>96</v>
      </c>
      <c r="F200" s="187"/>
      <c r="G200" s="128" t="s">
        <v>72</v>
      </c>
      <c r="H200" s="96">
        <v>13535560.42</v>
      </c>
      <c r="I200" s="102">
        <v>13030420</v>
      </c>
      <c r="J200" s="103">
        <v>505140.42</v>
      </c>
      <c r="K200" s="117" t="str">
        <f>C200 &amp; D200 &amp;E200 &amp; F200 &amp; G200</f>
        <v>00004000000000000000</v>
      </c>
      <c r="L200" s="106" t="s">
        <v>270</v>
      </c>
    </row>
    <row r="201" spans="1:12">
      <c r="A201" s="99" t="s">
        <v>272</v>
      </c>
      <c r="B201" s="100" t="s">
        <v>7</v>
      </c>
      <c r="C201" s="101" t="s">
        <v>72</v>
      </c>
      <c r="D201" s="123" t="s">
        <v>274</v>
      </c>
      <c r="E201" s="176" t="s">
        <v>96</v>
      </c>
      <c r="F201" s="187"/>
      <c r="G201" s="128" t="s">
        <v>72</v>
      </c>
      <c r="H201" s="96">
        <v>13265560.42</v>
      </c>
      <c r="I201" s="102">
        <v>12760420</v>
      </c>
      <c r="J201" s="103">
        <v>505140.42</v>
      </c>
      <c r="K201" s="117" t="str">
        <f>C201 &amp; D201 &amp;E201 &amp; F201 &amp; G201</f>
        <v>00004090000000000000</v>
      </c>
      <c r="L201" s="106" t="s">
        <v>273</v>
      </c>
    </row>
    <row r="202" spans="1:12" ht="56.25">
      <c r="A202" s="99" t="s">
        <v>275</v>
      </c>
      <c r="B202" s="100" t="s">
        <v>7</v>
      </c>
      <c r="C202" s="101" t="s">
        <v>72</v>
      </c>
      <c r="D202" s="123" t="s">
        <v>274</v>
      </c>
      <c r="E202" s="176" t="s">
        <v>277</v>
      </c>
      <c r="F202" s="187"/>
      <c r="G202" s="128" t="s">
        <v>72</v>
      </c>
      <c r="H202" s="96">
        <v>13265560.42</v>
      </c>
      <c r="I202" s="102">
        <v>12760420</v>
      </c>
      <c r="J202" s="103">
        <v>505140.42</v>
      </c>
      <c r="K202" s="117" t="str">
        <f>C202 &amp; D202 &amp;E202 &amp; F202 &amp; G202</f>
        <v>00004090100000000000</v>
      </c>
      <c r="L202" s="106" t="s">
        <v>276</v>
      </c>
    </row>
    <row r="203" spans="1:12" ht="22.5">
      <c r="A203" s="99" t="s">
        <v>278</v>
      </c>
      <c r="B203" s="100" t="s">
        <v>7</v>
      </c>
      <c r="C203" s="101" t="s">
        <v>72</v>
      </c>
      <c r="D203" s="123" t="s">
        <v>274</v>
      </c>
      <c r="E203" s="176" t="s">
        <v>280</v>
      </c>
      <c r="F203" s="187"/>
      <c r="G203" s="128" t="s">
        <v>72</v>
      </c>
      <c r="H203" s="96">
        <v>151033</v>
      </c>
      <c r="I203" s="102">
        <v>151033</v>
      </c>
      <c r="J203" s="103">
        <v>0</v>
      </c>
      <c r="K203" s="117" t="str">
        <f>C203 &amp; D203 &amp;E203 &amp; F203 &amp; G203</f>
        <v>00004090100123090000</v>
      </c>
      <c r="L203" s="106" t="s">
        <v>279</v>
      </c>
    </row>
    <row r="204" spans="1:12" ht="22.5">
      <c r="A204" s="99" t="s">
        <v>127</v>
      </c>
      <c r="B204" s="100" t="s">
        <v>7</v>
      </c>
      <c r="C204" s="101" t="s">
        <v>72</v>
      </c>
      <c r="D204" s="123" t="s">
        <v>274</v>
      </c>
      <c r="E204" s="176" t="s">
        <v>280</v>
      </c>
      <c r="F204" s="187"/>
      <c r="G204" s="128" t="s">
        <v>7</v>
      </c>
      <c r="H204" s="96">
        <v>151033</v>
      </c>
      <c r="I204" s="102">
        <v>151033</v>
      </c>
      <c r="J204" s="103">
        <v>0</v>
      </c>
      <c r="K204" s="117" t="str">
        <f>C204 &amp; D204 &amp;E204 &amp; F204 &amp; G204</f>
        <v>00004090100123090200</v>
      </c>
      <c r="L204" s="106" t="s">
        <v>281</v>
      </c>
    </row>
    <row r="205" spans="1:12" ht="22.5">
      <c r="A205" s="99" t="s">
        <v>129</v>
      </c>
      <c r="B205" s="100" t="s">
        <v>7</v>
      </c>
      <c r="C205" s="101" t="s">
        <v>72</v>
      </c>
      <c r="D205" s="123" t="s">
        <v>274</v>
      </c>
      <c r="E205" s="176" t="s">
        <v>280</v>
      </c>
      <c r="F205" s="187"/>
      <c r="G205" s="128" t="s">
        <v>131</v>
      </c>
      <c r="H205" s="96">
        <v>151033</v>
      </c>
      <c r="I205" s="102">
        <v>151033</v>
      </c>
      <c r="J205" s="103">
        <v>0</v>
      </c>
      <c r="K205" s="117" t="str">
        <f>C205 &amp; D205 &amp;E205 &amp; F205 &amp; G205</f>
        <v>00004090100123090240</v>
      </c>
      <c r="L205" s="106" t="s">
        <v>282</v>
      </c>
    </row>
    <row r="206" spans="1:12" s="84" customFormat="1">
      <c r="A206" s="79" t="s">
        <v>132</v>
      </c>
      <c r="B206" s="78" t="s">
        <v>7</v>
      </c>
      <c r="C206" s="120" t="s">
        <v>72</v>
      </c>
      <c r="D206" s="124" t="s">
        <v>274</v>
      </c>
      <c r="E206" s="185" t="s">
        <v>280</v>
      </c>
      <c r="F206" s="186"/>
      <c r="G206" s="121" t="s">
        <v>133</v>
      </c>
      <c r="H206" s="80">
        <v>151033</v>
      </c>
      <c r="I206" s="81">
        <v>151033</v>
      </c>
      <c r="J206" s="82">
        <f>IF(IF(H206="",0,H206)=0,0,(IF(H206&gt;0,IF(I206&gt;H206,0,H206-I206),IF(I206&gt;H206,H206-I206,0))))</f>
        <v>0</v>
      </c>
      <c r="K206" s="117" t="str">
        <f>C206 &amp; D206 &amp;E206 &amp; F206 &amp; G206</f>
        <v>00004090100123090244</v>
      </c>
      <c r="L206" s="83" t="str">
        <f>C206 &amp; D206 &amp;E206 &amp; F206 &amp; G206</f>
        <v>00004090100123090244</v>
      </c>
    </row>
    <row r="207" spans="1:12" ht="22.5">
      <c r="A207" s="99" t="s">
        <v>283</v>
      </c>
      <c r="B207" s="100" t="s">
        <v>7</v>
      </c>
      <c r="C207" s="101" t="s">
        <v>72</v>
      </c>
      <c r="D207" s="123" t="s">
        <v>274</v>
      </c>
      <c r="E207" s="176" t="s">
        <v>285</v>
      </c>
      <c r="F207" s="187"/>
      <c r="G207" s="128" t="s">
        <v>72</v>
      </c>
      <c r="H207" s="96">
        <v>799343.81</v>
      </c>
      <c r="I207" s="102">
        <v>294288.39</v>
      </c>
      <c r="J207" s="103">
        <v>505055.42</v>
      </c>
      <c r="K207" s="117" t="str">
        <f>C207 &amp; D207 &amp;E207 &amp; F207 &amp; G207</f>
        <v>00004090100123210000</v>
      </c>
      <c r="L207" s="106" t="s">
        <v>284</v>
      </c>
    </row>
    <row r="208" spans="1:12" ht="22.5">
      <c r="A208" s="99" t="s">
        <v>127</v>
      </c>
      <c r="B208" s="100" t="s">
        <v>7</v>
      </c>
      <c r="C208" s="101" t="s">
        <v>72</v>
      </c>
      <c r="D208" s="123" t="s">
        <v>274</v>
      </c>
      <c r="E208" s="176" t="s">
        <v>285</v>
      </c>
      <c r="F208" s="187"/>
      <c r="G208" s="128" t="s">
        <v>7</v>
      </c>
      <c r="H208" s="96">
        <v>799343.81</v>
      </c>
      <c r="I208" s="102">
        <v>294288.39</v>
      </c>
      <c r="J208" s="103">
        <v>505055.42</v>
      </c>
      <c r="K208" s="117" t="str">
        <f>C208 &amp; D208 &amp;E208 &amp; F208 &amp; G208</f>
        <v>00004090100123210200</v>
      </c>
      <c r="L208" s="106" t="s">
        <v>286</v>
      </c>
    </row>
    <row r="209" spans="1:12" ht="22.5">
      <c r="A209" s="99" t="s">
        <v>129</v>
      </c>
      <c r="B209" s="100" t="s">
        <v>7</v>
      </c>
      <c r="C209" s="101" t="s">
        <v>72</v>
      </c>
      <c r="D209" s="123" t="s">
        <v>274</v>
      </c>
      <c r="E209" s="176" t="s">
        <v>285</v>
      </c>
      <c r="F209" s="187"/>
      <c r="G209" s="128" t="s">
        <v>131</v>
      </c>
      <c r="H209" s="96">
        <v>799343.81</v>
      </c>
      <c r="I209" s="102">
        <v>294288.39</v>
      </c>
      <c r="J209" s="103">
        <v>505055.42</v>
      </c>
      <c r="K209" s="117" t="str">
        <f>C209 &amp; D209 &amp;E209 &amp; F209 &amp; G209</f>
        <v>00004090100123210240</v>
      </c>
      <c r="L209" s="106" t="s">
        <v>287</v>
      </c>
    </row>
    <row r="210" spans="1:12" s="84" customFormat="1">
      <c r="A210" s="79" t="s">
        <v>132</v>
      </c>
      <c r="B210" s="78" t="s">
        <v>7</v>
      </c>
      <c r="C210" s="120" t="s">
        <v>72</v>
      </c>
      <c r="D210" s="124" t="s">
        <v>274</v>
      </c>
      <c r="E210" s="185" t="s">
        <v>285</v>
      </c>
      <c r="F210" s="186"/>
      <c r="G210" s="121" t="s">
        <v>133</v>
      </c>
      <c r="H210" s="80">
        <v>799343.81</v>
      </c>
      <c r="I210" s="81">
        <v>294288.39</v>
      </c>
      <c r="J210" s="82">
        <f>IF(IF(H210="",0,H210)=0,0,(IF(H210&gt;0,IF(I210&gt;H210,0,H210-I210),IF(I210&gt;H210,H210-I210,0))))</f>
        <v>505055.42</v>
      </c>
      <c r="K210" s="117" t="str">
        <f>C210 &amp; D210 &amp;E210 &amp; F210 &amp; G210</f>
        <v>00004090100123210244</v>
      </c>
      <c r="L210" s="83" t="str">
        <f>C210 &amp; D210 &amp;E210 &amp; F210 &amp; G210</f>
        <v>00004090100123210244</v>
      </c>
    </row>
    <row r="211" spans="1:12" ht="45">
      <c r="A211" s="99" t="s">
        <v>288</v>
      </c>
      <c r="B211" s="100" t="s">
        <v>7</v>
      </c>
      <c r="C211" s="101" t="s">
        <v>72</v>
      </c>
      <c r="D211" s="123" t="s">
        <v>274</v>
      </c>
      <c r="E211" s="176" t="s">
        <v>290</v>
      </c>
      <c r="F211" s="187"/>
      <c r="G211" s="128" t="s">
        <v>72</v>
      </c>
      <c r="H211" s="96">
        <v>1326000</v>
      </c>
      <c r="I211" s="102">
        <v>1326000</v>
      </c>
      <c r="J211" s="103">
        <v>0</v>
      </c>
      <c r="K211" s="117" t="str">
        <f>C211 &amp; D211 &amp;E211 &amp; F211 &amp; G211</f>
        <v>00004090100171520000</v>
      </c>
      <c r="L211" s="106" t="s">
        <v>289</v>
      </c>
    </row>
    <row r="212" spans="1:12" ht="22.5">
      <c r="A212" s="99" t="s">
        <v>127</v>
      </c>
      <c r="B212" s="100" t="s">
        <v>7</v>
      </c>
      <c r="C212" s="101" t="s">
        <v>72</v>
      </c>
      <c r="D212" s="123" t="s">
        <v>274</v>
      </c>
      <c r="E212" s="176" t="s">
        <v>290</v>
      </c>
      <c r="F212" s="187"/>
      <c r="G212" s="128" t="s">
        <v>7</v>
      </c>
      <c r="H212" s="96">
        <v>1326000</v>
      </c>
      <c r="I212" s="102">
        <v>1326000</v>
      </c>
      <c r="J212" s="103">
        <v>0</v>
      </c>
      <c r="K212" s="117" t="str">
        <f>C212 &amp; D212 &amp;E212 &amp; F212 &amp; G212</f>
        <v>00004090100171520200</v>
      </c>
      <c r="L212" s="106" t="s">
        <v>291</v>
      </c>
    </row>
    <row r="213" spans="1:12" ht="22.5">
      <c r="A213" s="99" t="s">
        <v>129</v>
      </c>
      <c r="B213" s="100" t="s">
        <v>7</v>
      </c>
      <c r="C213" s="101" t="s">
        <v>72</v>
      </c>
      <c r="D213" s="123" t="s">
        <v>274</v>
      </c>
      <c r="E213" s="176" t="s">
        <v>290</v>
      </c>
      <c r="F213" s="187"/>
      <c r="G213" s="128" t="s">
        <v>131</v>
      </c>
      <c r="H213" s="96">
        <v>1326000</v>
      </c>
      <c r="I213" s="102">
        <v>1326000</v>
      </c>
      <c r="J213" s="103">
        <v>0</v>
      </c>
      <c r="K213" s="117" t="str">
        <f>C213 &amp; D213 &amp;E213 &amp; F213 &amp; G213</f>
        <v>00004090100171520240</v>
      </c>
      <c r="L213" s="106" t="s">
        <v>292</v>
      </c>
    </row>
    <row r="214" spans="1:12" s="84" customFormat="1">
      <c r="A214" s="79" t="s">
        <v>132</v>
      </c>
      <c r="B214" s="78" t="s">
        <v>7</v>
      </c>
      <c r="C214" s="120" t="s">
        <v>72</v>
      </c>
      <c r="D214" s="124" t="s">
        <v>274</v>
      </c>
      <c r="E214" s="185" t="s">
        <v>290</v>
      </c>
      <c r="F214" s="186"/>
      <c r="G214" s="121" t="s">
        <v>133</v>
      </c>
      <c r="H214" s="80">
        <v>1326000</v>
      </c>
      <c r="I214" s="81">
        <v>1326000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00004090100171520244</v>
      </c>
      <c r="L214" s="83" t="str">
        <f>C214 &amp; D214 &amp;E214 &amp; F214 &amp; G214</f>
        <v>00004090100171520244</v>
      </c>
    </row>
    <row r="215" spans="1:12" ht="78.75">
      <c r="A215" s="99" t="s">
        <v>293</v>
      </c>
      <c r="B215" s="100" t="s">
        <v>7</v>
      </c>
      <c r="C215" s="101" t="s">
        <v>72</v>
      </c>
      <c r="D215" s="123" t="s">
        <v>274</v>
      </c>
      <c r="E215" s="176" t="s">
        <v>295</v>
      </c>
      <c r="F215" s="187"/>
      <c r="G215" s="128" t="s">
        <v>72</v>
      </c>
      <c r="H215" s="96">
        <v>10436100</v>
      </c>
      <c r="I215" s="102">
        <v>10436015</v>
      </c>
      <c r="J215" s="103">
        <v>85</v>
      </c>
      <c r="K215" s="117" t="str">
        <f>C215 &amp; D215 &amp;E215 &amp; F215 &amp; G215</f>
        <v>00004090100171540000</v>
      </c>
      <c r="L215" s="106" t="s">
        <v>294</v>
      </c>
    </row>
    <row r="216" spans="1:12" ht="22.5">
      <c r="A216" s="99" t="s">
        <v>127</v>
      </c>
      <c r="B216" s="100" t="s">
        <v>7</v>
      </c>
      <c r="C216" s="101" t="s">
        <v>72</v>
      </c>
      <c r="D216" s="123" t="s">
        <v>274</v>
      </c>
      <c r="E216" s="176" t="s">
        <v>295</v>
      </c>
      <c r="F216" s="187"/>
      <c r="G216" s="128" t="s">
        <v>7</v>
      </c>
      <c r="H216" s="96">
        <v>90400</v>
      </c>
      <c r="I216" s="102">
        <v>90400</v>
      </c>
      <c r="J216" s="103">
        <v>0</v>
      </c>
      <c r="K216" s="117" t="str">
        <f>C216 &amp; D216 &amp;E216 &amp; F216 &amp; G216</f>
        <v>00004090100171540200</v>
      </c>
      <c r="L216" s="106" t="s">
        <v>296</v>
      </c>
    </row>
    <row r="217" spans="1:12" ht="22.5">
      <c r="A217" s="99" t="s">
        <v>129</v>
      </c>
      <c r="B217" s="100" t="s">
        <v>7</v>
      </c>
      <c r="C217" s="101" t="s">
        <v>72</v>
      </c>
      <c r="D217" s="123" t="s">
        <v>274</v>
      </c>
      <c r="E217" s="176" t="s">
        <v>295</v>
      </c>
      <c r="F217" s="187"/>
      <c r="G217" s="128" t="s">
        <v>131</v>
      </c>
      <c r="H217" s="96">
        <v>90400</v>
      </c>
      <c r="I217" s="102">
        <v>90400</v>
      </c>
      <c r="J217" s="103">
        <v>0</v>
      </c>
      <c r="K217" s="117" t="str">
        <f>C217 &amp; D217 &amp;E217 &amp; F217 &amp; G217</f>
        <v>00004090100171540240</v>
      </c>
      <c r="L217" s="106" t="s">
        <v>297</v>
      </c>
    </row>
    <row r="218" spans="1:12" s="84" customFormat="1">
      <c r="A218" s="79" t="s">
        <v>132</v>
      </c>
      <c r="B218" s="78" t="s">
        <v>7</v>
      </c>
      <c r="C218" s="120" t="s">
        <v>72</v>
      </c>
      <c r="D218" s="124" t="s">
        <v>274</v>
      </c>
      <c r="E218" s="185" t="s">
        <v>295</v>
      </c>
      <c r="F218" s="186"/>
      <c r="G218" s="121" t="s">
        <v>133</v>
      </c>
      <c r="H218" s="80">
        <v>90400</v>
      </c>
      <c r="I218" s="81">
        <v>90400</v>
      </c>
      <c r="J218" s="82">
        <f>IF(IF(H218="",0,H218)=0,0,(IF(H218&gt;0,IF(I218&gt;H218,0,H218-I218),IF(I218&gt;H218,H218-I218,0))))</f>
        <v>0</v>
      </c>
      <c r="K218" s="117" t="str">
        <f>C218 &amp; D218 &amp;E218 &amp; F218 &amp; G218</f>
        <v>00004090100171540244</v>
      </c>
      <c r="L218" s="83" t="str">
        <f>C218 &amp; D218 &amp;E218 &amp; F218 &amp; G218</f>
        <v>00004090100171540244</v>
      </c>
    </row>
    <row r="219" spans="1:12" ht="22.5">
      <c r="A219" s="99" t="s">
        <v>298</v>
      </c>
      <c r="B219" s="100" t="s">
        <v>7</v>
      </c>
      <c r="C219" s="101" t="s">
        <v>72</v>
      </c>
      <c r="D219" s="123" t="s">
        <v>274</v>
      </c>
      <c r="E219" s="176" t="s">
        <v>295</v>
      </c>
      <c r="F219" s="187"/>
      <c r="G219" s="128" t="s">
        <v>300</v>
      </c>
      <c r="H219" s="96">
        <v>10345700</v>
      </c>
      <c r="I219" s="102">
        <v>10345615</v>
      </c>
      <c r="J219" s="103">
        <v>85</v>
      </c>
      <c r="K219" s="117" t="str">
        <f>C219 &amp; D219 &amp;E219 &amp; F219 &amp; G219</f>
        <v>00004090100171540400</v>
      </c>
      <c r="L219" s="106" t="s">
        <v>299</v>
      </c>
    </row>
    <row r="220" spans="1:12">
      <c r="A220" s="99" t="s">
        <v>301</v>
      </c>
      <c r="B220" s="100" t="s">
        <v>7</v>
      </c>
      <c r="C220" s="101" t="s">
        <v>72</v>
      </c>
      <c r="D220" s="123" t="s">
        <v>274</v>
      </c>
      <c r="E220" s="176" t="s">
        <v>295</v>
      </c>
      <c r="F220" s="187"/>
      <c r="G220" s="128" t="s">
        <v>303</v>
      </c>
      <c r="H220" s="96">
        <v>10345700</v>
      </c>
      <c r="I220" s="102">
        <v>10345615</v>
      </c>
      <c r="J220" s="103">
        <v>85</v>
      </c>
      <c r="K220" s="117" t="str">
        <f>C220 &amp; D220 &amp;E220 &amp; F220 &amp; G220</f>
        <v>00004090100171540410</v>
      </c>
      <c r="L220" s="106" t="s">
        <v>302</v>
      </c>
    </row>
    <row r="221" spans="1:12" s="84" customFormat="1" ht="33.75">
      <c r="A221" s="79" t="s">
        <v>304</v>
      </c>
      <c r="B221" s="78" t="s">
        <v>7</v>
      </c>
      <c r="C221" s="120" t="s">
        <v>72</v>
      </c>
      <c r="D221" s="124" t="s">
        <v>274</v>
      </c>
      <c r="E221" s="185" t="s">
        <v>295</v>
      </c>
      <c r="F221" s="186"/>
      <c r="G221" s="121" t="s">
        <v>305</v>
      </c>
      <c r="H221" s="80">
        <v>10345700</v>
      </c>
      <c r="I221" s="81">
        <v>10345615</v>
      </c>
      <c r="J221" s="82">
        <f>IF(IF(H221="",0,H221)=0,0,(IF(H221&gt;0,IF(I221&gt;H221,0,H221-I221),IF(I221&gt;H221,H221-I221,0))))</f>
        <v>85</v>
      </c>
      <c r="K221" s="117" t="str">
        <f>C221 &amp; D221 &amp;E221 &amp; F221 &amp; G221</f>
        <v>00004090100171540414</v>
      </c>
      <c r="L221" s="83" t="str">
        <f>C221 &amp; D221 &amp;E221 &amp; F221 &amp; G221</f>
        <v>00004090100171540414</v>
      </c>
    </row>
    <row r="222" spans="1:12" ht="22.5">
      <c r="A222" s="99" t="s">
        <v>306</v>
      </c>
      <c r="B222" s="100" t="s">
        <v>7</v>
      </c>
      <c r="C222" s="101" t="s">
        <v>72</v>
      </c>
      <c r="D222" s="123" t="s">
        <v>274</v>
      </c>
      <c r="E222" s="176" t="s">
        <v>308</v>
      </c>
      <c r="F222" s="187"/>
      <c r="G222" s="128" t="s">
        <v>72</v>
      </c>
      <c r="H222" s="96">
        <v>411192</v>
      </c>
      <c r="I222" s="102">
        <v>411192</v>
      </c>
      <c r="J222" s="103">
        <v>0</v>
      </c>
      <c r="K222" s="117" t="str">
        <f>C222 &amp; D222 &amp;E222 &amp; F222 &amp; G222</f>
        <v>000040901001S1520000</v>
      </c>
      <c r="L222" s="106" t="s">
        <v>307</v>
      </c>
    </row>
    <row r="223" spans="1:12" ht="22.5">
      <c r="A223" s="99" t="s">
        <v>127</v>
      </c>
      <c r="B223" s="100" t="s">
        <v>7</v>
      </c>
      <c r="C223" s="101" t="s">
        <v>72</v>
      </c>
      <c r="D223" s="123" t="s">
        <v>274</v>
      </c>
      <c r="E223" s="176" t="s">
        <v>308</v>
      </c>
      <c r="F223" s="187"/>
      <c r="G223" s="128" t="s">
        <v>7</v>
      </c>
      <c r="H223" s="96">
        <v>411192</v>
      </c>
      <c r="I223" s="102">
        <v>411192</v>
      </c>
      <c r="J223" s="103">
        <v>0</v>
      </c>
      <c r="K223" s="117" t="str">
        <f>C223 &amp; D223 &amp;E223 &amp; F223 &amp; G223</f>
        <v>000040901001S1520200</v>
      </c>
      <c r="L223" s="106" t="s">
        <v>309</v>
      </c>
    </row>
    <row r="224" spans="1:12" ht="22.5">
      <c r="A224" s="99" t="s">
        <v>129</v>
      </c>
      <c r="B224" s="100" t="s">
        <v>7</v>
      </c>
      <c r="C224" s="101" t="s">
        <v>72</v>
      </c>
      <c r="D224" s="123" t="s">
        <v>274</v>
      </c>
      <c r="E224" s="176" t="s">
        <v>308</v>
      </c>
      <c r="F224" s="187"/>
      <c r="G224" s="128" t="s">
        <v>131</v>
      </c>
      <c r="H224" s="96">
        <v>411192</v>
      </c>
      <c r="I224" s="102">
        <v>411192</v>
      </c>
      <c r="J224" s="103">
        <v>0</v>
      </c>
      <c r="K224" s="117" t="str">
        <f>C224 &amp; D224 &amp;E224 &amp; F224 &amp; G224</f>
        <v>000040901001S1520240</v>
      </c>
      <c r="L224" s="106" t="s">
        <v>310</v>
      </c>
    </row>
    <row r="225" spans="1:12" s="84" customFormat="1">
      <c r="A225" s="79" t="s">
        <v>132</v>
      </c>
      <c r="B225" s="78" t="s">
        <v>7</v>
      </c>
      <c r="C225" s="120" t="s">
        <v>72</v>
      </c>
      <c r="D225" s="124" t="s">
        <v>274</v>
      </c>
      <c r="E225" s="185" t="s">
        <v>308</v>
      </c>
      <c r="F225" s="186"/>
      <c r="G225" s="121" t="s">
        <v>133</v>
      </c>
      <c r="H225" s="80">
        <v>411192</v>
      </c>
      <c r="I225" s="81">
        <v>411192</v>
      </c>
      <c r="J225" s="82">
        <f>IF(IF(H225="",0,H225)=0,0,(IF(H225&gt;0,IF(I225&gt;H225,0,H225-I225),IF(I225&gt;H225,H225-I225,0))))</f>
        <v>0</v>
      </c>
      <c r="K225" s="117" t="str">
        <f>C225 &amp; D225 &amp;E225 &amp; F225 &amp; G225</f>
        <v>000040901001S1520244</v>
      </c>
      <c r="L225" s="83" t="str">
        <f>C225 &amp; D225 &amp;E225 &amp; F225 &amp; G225</f>
        <v>000040901001S1520244</v>
      </c>
    </row>
    <row r="226" spans="1:12" ht="67.5">
      <c r="A226" s="99" t="s">
        <v>311</v>
      </c>
      <c r="B226" s="100" t="s">
        <v>7</v>
      </c>
      <c r="C226" s="101" t="s">
        <v>72</v>
      </c>
      <c r="D226" s="123" t="s">
        <v>274</v>
      </c>
      <c r="E226" s="176" t="s">
        <v>313</v>
      </c>
      <c r="F226" s="187"/>
      <c r="G226" s="128" t="s">
        <v>72</v>
      </c>
      <c r="H226" s="96">
        <v>123891.61</v>
      </c>
      <c r="I226" s="102">
        <v>123891.61</v>
      </c>
      <c r="J226" s="103">
        <v>0</v>
      </c>
      <c r="K226" s="117" t="str">
        <f>C226 &amp; D226 &amp;E226 &amp; F226 &amp; G226</f>
        <v>000040901001S1540000</v>
      </c>
      <c r="L226" s="106" t="s">
        <v>312</v>
      </c>
    </row>
    <row r="227" spans="1:12" ht="22.5">
      <c r="A227" s="99" t="s">
        <v>127</v>
      </c>
      <c r="B227" s="100" t="s">
        <v>7</v>
      </c>
      <c r="C227" s="101" t="s">
        <v>72</v>
      </c>
      <c r="D227" s="123" t="s">
        <v>274</v>
      </c>
      <c r="E227" s="176" t="s">
        <v>313</v>
      </c>
      <c r="F227" s="187"/>
      <c r="G227" s="128" t="s">
        <v>7</v>
      </c>
      <c r="H227" s="96">
        <v>19389.61</v>
      </c>
      <c r="I227" s="102">
        <v>19389.61</v>
      </c>
      <c r="J227" s="103">
        <v>0</v>
      </c>
      <c r="K227" s="117" t="str">
        <f>C227 &amp; D227 &amp;E227 &amp; F227 &amp; G227</f>
        <v>000040901001S1540200</v>
      </c>
      <c r="L227" s="106" t="s">
        <v>314</v>
      </c>
    </row>
    <row r="228" spans="1:12" ht="22.5">
      <c r="A228" s="99" t="s">
        <v>129</v>
      </c>
      <c r="B228" s="100" t="s">
        <v>7</v>
      </c>
      <c r="C228" s="101" t="s">
        <v>72</v>
      </c>
      <c r="D228" s="123" t="s">
        <v>274</v>
      </c>
      <c r="E228" s="176" t="s">
        <v>313</v>
      </c>
      <c r="F228" s="187"/>
      <c r="G228" s="128" t="s">
        <v>131</v>
      </c>
      <c r="H228" s="96">
        <v>19389.61</v>
      </c>
      <c r="I228" s="102">
        <v>19389.61</v>
      </c>
      <c r="J228" s="103">
        <v>0</v>
      </c>
      <c r="K228" s="117" t="str">
        <f>C228 &amp; D228 &amp;E228 &amp; F228 &amp; G228</f>
        <v>000040901001S1540240</v>
      </c>
      <c r="L228" s="106" t="s">
        <v>315</v>
      </c>
    </row>
    <row r="229" spans="1:12" s="84" customFormat="1">
      <c r="A229" s="79" t="s">
        <v>132</v>
      </c>
      <c r="B229" s="78" t="s">
        <v>7</v>
      </c>
      <c r="C229" s="120" t="s">
        <v>72</v>
      </c>
      <c r="D229" s="124" t="s">
        <v>274</v>
      </c>
      <c r="E229" s="185" t="s">
        <v>313</v>
      </c>
      <c r="F229" s="186"/>
      <c r="G229" s="121" t="s">
        <v>133</v>
      </c>
      <c r="H229" s="80">
        <v>19389.61</v>
      </c>
      <c r="I229" s="81">
        <v>19389.61</v>
      </c>
      <c r="J229" s="82">
        <f>IF(IF(H229="",0,H229)=0,0,(IF(H229&gt;0,IF(I229&gt;H229,0,H229-I229),IF(I229&gt;H229,H229-I229,0))))</f>
        <v>0</v>
      </c>
      <c r="K229" s="117" t="str">
        <f>C229 &amp; D229 &amp;E229 &amp; F229 &amp; G229</f>
        <v>000040901001S1540244</v>
      </c>
      <c r="L229" s="83" t="str">
        <f>C229 &amp; D229 &amp;E229 &amp; F229 &amp; G229</f>
        <v>000040901001S1540244</v>
      </c>
    </row>
    <row r="230" spans="1:12" ht="22.5">
      <c r="A230" s="99" t="s">
        <v>298</v>
      </c>
      <c r="B230" s="100" t="s">
        <v>7</v>
      </c>
      <c r="C230" s="101" t="s">
        <v>72</v>
      </c>
      <c r="D230" s="123" t="s">
        <v>274</v>
      </c>
      <c r="E230" s="176" t="s">
        <v>313</v>
      </c>
      <c r="F230" s="187"/>
      <c r="G230" s="128" t="s">
        <v>300</v>
      </c>
      <c r="H230" s="96">
        <v>104502</v>
      </c>
      <c r="I230" s="102">
        <v>104502</v>
      </c>
      <c r="J230" s="103">
        <v>0</v>
      </c>
      <c r="K230" s="117" t="str">
        <f>C230 &amp; D230 &amp;E230 &amp; F230 &amp; G230</f>
        <v>000040901001S1540400</v>
      </c>
      <c r="L230" s="106" t="s">
        <v>316</v>
      </c>
    </row>
    <row r="231" spans="1:12">
      <c r="A231" s="99" t="s">
        <v>301</v>
      </c>
      <c r="B231" s="100" t="s">
        <v>7</v>
      </c>
      <c r="C231" s="101" t="s">
        <v>72</v>
      </c>
      <c r="D231" s="123" t="s">
        <v>274</v>
      </c>
      <c r="E231" s="176" t="s">
        <v>313</v>
      </c>
      <c r="F231" s="187"/>
      <c r="G231" s="128" t="s">
        <v>303</v>
      </c>
      <c r="H231" s="96">
        <v>104502</v>
      </c>
      <c r="I231" s="102">
        <v>104502</v>
      </c>
      <c r="J231" s="103">
        <v>0</v>
      </c>
      <c r="K231" s="117" t="str">
        <f>C231 &amp; D231 &amp;E231 &amp; F231 &amp; G231</f>
        <v>000040901001S1540410</v>
      </c>
      <c r="L231" s="106" t="s">
        <v>317</v>
      </c>
    </row>
    <row r="232" spans="1:12" s="84" customFormat="1" ht="33.75">
      <c r="A232" s="79" t="s">
        <v>304</v>
      </c>
      <c r="B232" s="78" t="s">
        <v>7</v>
      </c>
      <c r="C232" s="120" t="s">
        <v>72</v>
      </c>
      <c r="D232" s="124" t="s">
        <v>274</v>
      </c>
      <c r="E232" s="185" t="s">
        <v>313</v>
      </c>
      <c r="F232" s="186"/>
      <c r="G232" s="121" t="s">
        <v>305</v>
      </c>
      <c r="H232" s="80">
        <v>104502</v>
      </c>
      <c r="I232" s="81">
        <v>104502</v>
      </c>
      <c r="J232" s="82">
        <f>IF(IF(H232="",0,H232)=0,0,(IF(H232&gt;0,IF(I232&gt;H232,0,H232-I232),IF(I232&gt;H232,H232-I232,0))))</f>
        <v>0</v>
      </c>
      <c r="K232" s="117" t="str">
        <f>C232 &amp; D232 &amp;E232 &amp; F232 &amp; G232</f>
        <v>000040901001S1540414</v>
      </c>
      <c r="L232" s="83" t="str">
        <f>C232 &amp; D232 &amp;E232 &amp; F232 &amp; G232</f>
        <v>000040901001S1540414</v>
      </c>
    </row>
    <row r="233" spans="1:12" ht="45">
      <c r="A233" s="99" t="s">
        <v>318</v>
      </c>
      <c r="B233" s="100" t="s">
        <v>7</v>
      </c>
      <c r="C233" s="101" t="s">
        <v>72</v>
      </c>
      <c r="D233" s="123" t="s">
        <v>274</v>
      </c>
      <c r="E233" s="176" t="s">
        <v>320</v>
      </c>
      <c r="F233" s="187"/>
      <c r="G233" s="128" t="s">
        <v>72</v>
      </c>
      <c r="H233" s="96">
        <v>18000</v>
      </c>
      <c r="I233" s="102">
        <v>18000</v>
      </c>
      <c r="J233" s="103">
        <v>0</v>
      </c>
      <c r="K233" s="117" t="str">
        <f>C233 &amp; D233 &amp;E233 &amp; F233 &amp; G233</f>
        <v>00004090100223330000</v>
      </c>
      <c r="L233" s="106" t="s">
        <v>319</v>
      </c>
    </row>
    <row r="234" spans="1:12" ht="22.5">
      <c r="A234" s="99" t="s">
        <v>127</v>
      </c>
      <c r="B234" s="100" t="s">
        <v>7</v>
      </c>
      <c r="C234" s="101" t="s">
        <v>72</v>
      </c>
      <c r="D234" s="123" t="s">
        <v>274</v>
      </c>
      <c r="E234" s="176" t="s">
        <v>320</v>
      </c>
      <c r="F234" s="187"/>
      <c r="G234" s="128" t="s">
        <v>7</v>
      </c>
      <c r="H234" s="96">
        <v>18000</v>
      </c>
      <c r="I234" s="102">
        <v>18000</v>
      </c>
      <c r="J234" s="103">
        <v>0</v>
      </c>
      <c r="K234" s="117" t="str">
        <f>C234 &amp; D234 &amp;E234 &amp; F234 &amp; G234</f>
        <v>00004090100223330200</v>
      </c>
      <c r="L234" s="106" t="s">
        <v>321</v>
      </c>
    </row>
    <row r="235" spans="1:12" ht="22.5">
      <c r="A235" s="99" t="s">
        <v>129</v>
      </c>
      <c r="B235" s="100" t="s">
        <v>7</v>
      </c>
      <c r="C235" s="101" t="s">
        <v>72</v>
      </c>
      <c r="D235" s="123" t="s">
        <v>274</v>
      </c>
      <c r="E235" s="176" t="s">
        <v>320</v>
      </c>
      <c r="F235" s="187"/>
      <c r="G235" s="128" t="s">
        <v>131</v>
      </c>
      <c r="H235" s="96">
        <v>18000</v>
      </c>
      <c r="I235" s="102">
        <v>18000</v>
      </c>
      <c r="J235" s="103">
        <v>0</v>
      </c>
      <c r="K235" s="117" t="str">
        <f>C235 &amp; D235 &amp;E235 &amp; F235 &amp; G235</f>
        <v>00004090100223330240</v>
      </c>
      <c r="L235" s="106" t="s">
        <v>322</v>
      </c>
    </row>
    <row r="236" spans="1:12" s="84" customFormat="1">
      <c r="A236" s="79" t="s">
        <v>132</v>
      </c>
      <c r="B236" s="78" t="s">
        <v>7</v>
      </c>
      <c r="C236" s="120" t="s">
        <v>72</v>
      </c>
      <c r="D236" s="124" t="s">
        <v>274</v>
      </c>
      <c r="E236" s="185" t="s">
        <v>320</v>
      </c>
      <c r="F236" s="186"/>
      <c r="G236" s="121" t="s">
        <v>133</v>
      </c>
      <c r="H236" s="80">
        <v>18000</v>
      </c>
      <c r="I236" s="81">
        <v>18000</v>
      </c>
      <c r="J236" s="82">
        <f>IF(IF(H236="",0,H236)=0,0,(IF(H236&gt;0,IF(I236&gt;H236,0,H236-I236),IF(I236&gt;H236,H236-I236,0))))</f>
        <v>0</v>
      </c>
      <c r="K236" s="117" t="str">
        <f>C236 &amp; D236 &amp;E236 &amp; F236 &amp; G236</f>
        <v>00004090100223330244</v>
      </c>
      <c r="L236" s="83" t="str">
        <f>C236 &amp; D236 &amp;E236 &amp; F236 &amp; G236</f>
        <v>00004090100223330244</v>
      </c>
    </row>
    <row r="237" spans="1:12">
      <c r="A237" s="99" t="s">
        <v>323</v>
      </c>
      <c r="B237" s="100" t="s">
        <v>7</v>
      </c>
      <c r="C237" s="101" t="s">
        <v>72</v>
      </c>
      <c r="D237" s="123" t="s">
        <v>325</v>
      </c>
      <c r="E237" s="176" t="s">
        <v>96</v>
      </c>
      <c r="F237" s="187"/>
      <c r="G237" s="128" t="s">
        <v>72</v>
      </c>
      <c r="H237" s="96">
        <v>270000</v>
      </c>
      <c r="I237" s="102">
        <v>270000</v>
      </c>
      <c r="J237" s="103">
        <v>0</v>
      </c>
      <c r="K237" s="117" t="str">
        <f>C237 &amp; D237 &amp;E237 &amp; F237 &amp; G237</f>
        <v>00004120000000000000</v>
      </c>
      <c r="L237" s="106" t="s">
        <v>324</v>
      </c>
    </row>
    <row r="238" spans="1:12">
      <c r="A238" s="99"/>
      <c r="B238" s="100" t="s">
        <v>7</v>
      </c>
      <c r="C238" s="101" t="s">
        <v>72</v>
      </c>
      <c r="D238" s="123" t="s">
        <v>325</v>
      </c>
      <c r="E238" s="176" t="s">
        <v>96</v>
      </c>
      <c r="F238" s="187"/>
      <c r="G238" s="128" t="s">
        <v>72</v>
      </c>
      <c r="H238" s="96">
        <v>270000</v>
      </c>
      <c r="I238" s="102">
        <v>270000</v>
      </c>
      <c r="J238" s="103">
        <v>0</v>
      </c>
      <c r="K238" s="117" t="str">
        <f>C238 &amp; D238 &amp;E238 &amp; F238 &amp; G238</f>
        <v>00004120000000000000</v>
      </c>
      <c r="L238" s="106" t="s">
        <v>326</v>
      </c>
    </row>
    <row r="239" spans="1:12" ht="22.5">
      <c r="A239" s="99" t="s">
        <v>327</v>
      </c>
      <c r="B239" s="100" t="s">
        <v>7</v>
      </c>
      <c r="C239" s="101" t="s">
        <v>72</v>
      </c>
      <c r="D239" s="123" t="s">
        <v>325</v>
      </c>
      <c r="E239" s="176" t="s">
        <v>329</v>
      </c>
      <c r="F239" s="187"/>
      <c r="G239" s="128" t="s">
        <v>72</v>
      </c>
      <c r="H239" s="96">
        <v>270000</v>
      </c>
      <c r="I239" s="102">
        <v>270000</v>
      </c>
      <c r="J239" s="103">
        <v>0</v>
      </c>
      <c r="K239" s="117" t="str">
        <f>C239 &amp; D239 &amp;E239 &amp; F239 &amp; G239</f>
        <v>00004129410011050000</v>
      </c>
      <c r="L239" s="106" t="s">
        <v>328</v>
      </c>
    </row>
    <row r="240" spans="1:12" ht="22.5">
      <c r="A240" s="99" t="s">
        <v>127</v>
      </c>
      <c r="B240" s="100" t="s">
        <v>7</v>
      </c>
      <c r="C240" s="101" t="s">
        <v>72</v>
      </c>
      <c r="D240" s="123" t="s">
        <v>325</v>
      </c>
      <c r="E240" s="176" t="s">
        <v>329</v>
      </c>
      <c r="F240" s="187"/>
      <c r="G240" s="128" t="s">
        <v>7</v>
      </c>
      <c r="H240" s="96">
        <v>270000</v>
      </c>
      <c r="I240" s="102">
        <v>270000</v>
      </c>
      <c r="J240" s="103">
        <v>0</v>
      </c>
      <c r="K240" s="117" t="str">
        <f>C240 &amp; D240 &amp;E240 &amp; F240 &amp; G240</f>
        <v>00004129410011050200</v>
      </c>
      <c r="L240" s="106" t="s">
        <v>330</v>
      </c>
    </row>
    <row r="241" spans="1:12" ht="22.5">
      <c r="A241" s="99" t="s">
        <v>129</v>
      </c>
      <c r="B241" s="100" t="s">
        <v>7</v>
      </c>
      <c r="C241" s="101" t="s">
        <v>72</v>
      </c>
      <c r="D241" s="123" t="s">
        <v>325</v>
      </c>
      <c r="E241" s="176" t="s">
        <v>329</v>
      </c>
      <c r="F241" s="187"/>
      <c r="G241" s="128" t="s">
        <v>131</v>
      </c>
      <c r="H241" s="96">
        <v>270000</v>
      </c>
      <c r="I241" s="102">
        <v>270000</v>
      </c>
      <c r="J241" s="103">
        <v>0</v>
      </c>
      <c r="K241" s="117" t="str">
        <f>C241 &amp; D241 &amp;E241 &amp; F241 &amp; G241</f>
        <v>00004129410011050240</v>
      </c>
      <c r="L241" s="106" t="s">
        <v>331</v>
      </c>
    </row>
    <row r="242" spans="1:12" s="84" customFormat="1">
      <c r="A242" s="79" t="s">
        <v>132</v>
      </c>
      <c r="B242" s="78" t="s">
        <v>7</v>
      </c>
      <c r="C242" s="120" t="s">
        <v>72</v>
      </c>
      <c r="D242" s="124" t="s">
        <v>325</v>
      </c>
      <c r="E242" s="185" t="s">
        <v>329</v>
      </c>
      <c r="F242" s="186"/>
      <c r="G242" s="121" t="s">
        <v>133</v>
      </c>
      <c r="H242" s="80">
        <v>270000</v>
      </c>
      <c r="I242" s="81">
        <v>270000</v>
      </c>
      <c r="J242" s="82">
        <f>IF(IF(H242="",0,H242)=0,0,(IF(H242&gt;0,IF(I242&gt;H242,0,H242-I242),IF(I242&gt;H242,H242-I242,0))))</f>
        <v>0</v>
      </c>
      <c r="K242" s="117" t="str">
        <f>C242 &amp; D242 &amp;E242 &amp; F242 &amp; G242</f>
        <v>00004129410011050244</v>
      </c>
      <c r="L242" s="83" t="str">
        <f>C242 &amp; D242 &amp;E242 &amp; F242 &amp; G242</f>
        <v>00004129410011050244</v>
      </c>
    </row>
    <row r="243" spans="1:12">
      <c r="A243" s="99" t="s">
        <v>332</v>
      </c>
      <c r="B243" s="100" t="s">
        <v>7</v>
      </c>
      <c r="C243" s="101" t="s">
        <v>72</v>
      </c>
      <c r="D243" s="123" t="s">
        <v>334</v>
      </c>
      <c r="E243" s="176" t="s">
        <v>96</v>
      </c>
      <c r="F243" s="187"/>
      <c r="G243" s="128" t="s">
        <v>72</v>
      </c>
      <c r="H243" s="96">
        <v>3422799</v>
      </c>
      <c r="I243" s="102">
        <v>3422799</v>
      </c>
      <c r="J243" s="103">
        <v>0</v>
      </c>
      <c r="K243" s="117" t="str">
        <f>C243 &amp; D243 &amp;E243 &amp; F243 &amp; G243</f>
        <v>00005000000000000000</v>
      </c>
      <c r="L243" s="106" t="s">
        <v>333</v>
      </c>
    </row>
    <row r="244" spans="1:12">
      <c r="A244" s="99"/>
      <c r="B244" s="100" t="s">
        <v>7</v>
      </c>
      <c r="C244" s="101" t="s">
        <v>72</v>
      </c>
      <c r="D244" s="123" t="s">
        <v>336</v>
      </c>
      <c r="E244" s="176" t="s">
        <v>96</v>
      </c>
      <c r="F244" s="187"/>
      <c r="G244" s="128" t="s">
        <v>72</v>
      </c>
      <c r="H244" s="96">
        <v>49557.35</v>
      </c>
      <c r="I244" s="102">
        <v>49557.35</v>
      </c>
      <c r="J244" s="103">
        <v>0</v>
      </c>
      <c r="K244" s="117" t="str">
        <f>C244 &amp; D244 &amp;E244 &amp; F244 &amp; G244</f>
        <v>00005030000000000000</v>
      </c>
      <c r="L244" s="106" t="s">
        <v>335</v>
      </c>
    </row>
    <row r="245" spans="1:12">
      <c r="A245" s="99" t="s">
        <v>337</v>
      </c>
      <c r="B245" s="100" t="s">
        <v>7</v>
      </c>
      <c r="C245" s="101" t="s">
        <v>72</v>
      </c>
      <c r="D245" s="123" t="s">
        <v>336</v>
      </c>
      <c r="E245" s="176" t="s">
        <v>96</v>
      </c>
      <c r="F245" s="187"/>
      <c r="G245" s="128" t="s">
        <v>72</v>
      </c>
      <c r="H245" s="96">
        <v>3422799</v>
      </c>
      <c r="I245" s="102">
        <v>3422799</v>
      </c>
      <c r="J245" s="103">
        <v>0</v>
      </c>
      <c r="K245" s="117" t="str">
        <f>C245 &amp; D245 &amp;E245 &amp; F245 &amp; G245</f>
        <v>00005030000000000000</v>
      </c>
      <c r="L245" s="106" t="s">
        <v>338</v>
      </c>
    </row>
    <row r="246" spans="1:12" ht="56.25">
      <c r="A246" s="99" t="s">
        <v>339</v>
      </c>
      <c r="B246" s="100" t="s">
        <v>7</v>
      </c>
      <c r="C246" s="101" t="s">
        <v>72</v>
      </c>
      <c r="D246" s="123" t="s">
        <v>336</v>
      </c>
      <c r="E246" s="176" t="s">
        <v>341</v>
      </c>
      <c r="F246" s="187"/>
      <c r="G246" s="128" t="s">
        <v>72</v>
      </c>
      <c r="H246" s="96">
        <v>38000</v>
      </c>
      <c r="I246" s="102">
        <v>38000</v>
      </c>
      <c r="J246" s="103">
        <v>0</v>
      </c>
      <c r="K246" s="117" t="str">
        <f>C246 &amp; D246 &amp;E246 &amp; F246 &amp; G246</f>
        <v>00005031200000000000</v>
      </c>
      <c r="L246" s="106" t="s">
        <v>340</v>
      </c>
    </row>
    <row r="247" spans="1:12" ht="33.75">
      <c r="A247" s="99" t="s">
        <v>342</v>
      </c>
      <c r="B247" s="100" t="s">
        <v>7</v>
      </c>
      <c r="C247" s="101" t="s">
        <v>72</v>
      </c>
      <c r="D247" s="123" t="s">
        <v>336</v>
      </c>
      <c r="E247" s="176" t="s">
        <v>344</v>
      </c>
      <c r="F247" s="187"/>
      <c r="G247" s="128" t="s">
        <v>72</v>
      </c>
      <c r="H247" s="96">
        <v>38000</v>
      </c>
      <c r="I247" s="102">
        <v>38000</v>
      </c>
      <c r="J247" s="103">
        <v>0</v>
      </c>
      <c r="K247" s="117" t="str">
        <f>C247 &amp; D247 &amp;E247 &amp; F247 &amp; G247</f>
        <v>000050312000S1480000</v>
      </c>
      <c r="L247" s="106" t="s">
        <v>343</v>
      </c>
    </row>
    <row r="248" spans="1:12" ht="22.5">
      <c r="A248" s="99" t="s">
        <v>127</v>
      </c>
      <c r="B248" s="100" t="s">
        <v>7</v>
      </c>
      <c r="C248" s="101" t="s">
        <v>72</v>
      </c>
      <c r="D248" s="123" t="s">
        <v>336</v>
      </c>
      <c r="E248" s="176" t="s">
        <v>344</v>
      </c>
      <c r="F248" s="187"/>
      <c r="G248" s="128" t="s">
        <v>7</v>
      </c>
      <c r="H248" s="96">
        <v>38000</v>
      </c>
      <c r="I248" s="102">
        <v>38000</v>
      </c>
      <c r="J248" s="103">
        <v>0</v>
      </c>
      <c r="K248" s="117" t="str">
        <f>C248 &amp; D248 &amp;E248 &amp; F248 &amp; G248</f>
        <v>000050312000S1480200</v>
      </c>
      <c r="L248" s="106" t="s">
        <v>345</v>
      </c>
    </row>
    <row r="249" spans="1:12" ht="22.5">
      <c r="A249" s="99" t="s">
        <v>129</v>
      </c>
      <c r="B249" s="100" t="s">
        <v>7</v>
      </c>
      <c r="C249" s="101" t="s">
        <v>72</v>
      </c>
      <c r="D249" s="123" t="s">
        <v>336</v>
      </c>
      <c r="E249" s="176" t="s">
        <v>344</v>
      </c>
      <c r="F249" s="187"/>
      <c r="G249" s="128" t="s">
        <v>131</v>
      </c>
      <c r="H249" s="96">
        <v>38000</v>
      </c>
      <c r="I249" s="102">
        <v>38000</v>
      </c>
      <c r="J249" s="103">
        <v>0</v>
      </c>
      <c r="K249" s="117" t="str">
        <f>C249 &amp; D249 &amp;E249 &amp; F249 &amp; G249</f>
        <v>000050312000S1480240</v>
      </c>
      <c r="L249" s="106" t="s">
        <v>346</v>
      </c>
    </row>
    <row r="250" spans="1:12" s="84" customFormat="1">
      <c r="A250" s="79" t="s">
        <v>132</v>
      </c>
      <c r="B250" s="78" t="s">
        <v>7</v>
      </c>
      <c r="C250" s="120" t="s">
        <v>72</v>
      </c>
      <c r="D250" s="124" t="s">
        <v>336</v>
      </c>
      <c r="E250" s="185" t="s">
        <v>344</v>
      </c>
      <c r="F250" s="186"/>
      <c r="G250" s="121" t="s">
        <v>133</v>
      </c>
      <c r="H250" s="80">
        <v>38000</v>
      </c>
      <c r="I250" s="81">
        <v>38000</v>
      </c>
      <c r="J250" s="82">
        <f>IF(IF(H250="",0,H250)=0,0,(IF(H250&gt;0,IF(I250&gt;H250,0,H250-I250),IF(I250&gt;H250,H250-I250,0))))</f>
        <v>0</v>
      </c>
      <c r="K250" s="117" t="str">
        <f>C250 &amp; D250 &amp;E250 &amp; F250 &amp; G250</f>
        <v>000050312000S1480244</v>
      </c>
      <c r="L250" s="83" t="str">
        <f>C250 &amp; D250 &amp;E250 &amp; F250 &amp; G250</f>
        <v>000050312000S1480244</v>
      </c>
    </row>
    <row r="251" spans="1:12" ht="22.5">
      <c r="A251" s="99" t="s">
        <v>347</v>
      </c>
      <c r="B251" s="100" t="s">
        <v>7</v>
      </c>
      <c r="C251" s="101" t="s">
        <v>72</v>
      </c>
      <c r="D251" s="123" t="s">
        <v>336</v>
      </c>
      <c r="E251" s="176" t="s">
        <v>349</v>
      </c>
      <c r="F251" s="187"/>
      <c r="G251" s="128" t="s">
        <v>72</v>
      </c>
      <c r="H251" s="96">
        <v>3240354.65</v>
      </c>
      <c r="I251" s="102">
        <v>3240354.65</v>
      </c>
      <c r="J251" s="103">
        <v>0</v>
      </c>
      <c r="K251" s="117" t="str">
        <f>C251 &amp; D251 &amp;E251 &amp; F251 &amp; G251</f>
        <v>00005031300000000000</v>
      </c>
      <c r="L251" s="106" t="s">
        <v>348</v>
      </c>
    </row>
    <row r="252" spans="1:12" ht="22.5">
      <c r="A252" s="99" t="s">
        <v>350</v>
      </c>
      <c r="B252" s="100" t="s">
        <v>7</v>
      </c>
      <c r="C252" s="101" t="s">
        <v>72</v>
      </c>
      <c r="D252" s="123" t="s">
        <v>336</v>
      </c>
      <c r="E252" s="176" t="s">
        <v>352</v>
      </c>
      <c r="F252" s="187"/>
      <c r="G252" s="128" t="s">
        <v>72</v>
      </c>
      <c r="H252" s="96">
        <v>587000</v>
      </c>
      <c r="I252" s="102">
        <v>587000</v>
      </c>
      <c r="J252" s="103">
        <v>0</v>
      </c>
      <c r="K252" s="117" t="str">
        <f>C252 &amp; D252 &amp;E252 &amp; F252 &amp; G252</f>
        <v>00005031310123010000</v>
      </c>
      <c r="L252" s="106" t="s">
        <v>351</v>
      </c>
    </row>
    <row r="253" spans="1:12" ht="22.5">
      <c r="A253" s="99" t="s">
        <v>127</v>
      </c>
      <c r="B253" s="100" t="s">
        <v>7</v>
      </c>
      <c r="C253" s="101" t="s">
        <v>72</v>
      </c>
      <c r="D253" s="123" t="s">
        <v>336</v>
      </c>
      <c r="E253" s="176" t="s">
        <v>352</v>
      </c>
      <c r="F253" s="187"/>
      <c r="G253" s="128" t="s">
        <v>7</v>
      </c>
      <c r="H253" s="96">
        <v>587000</v>
      </c>
      <c r="I253" s="102">
        <v>587000</v>
      </c>
      <c r="J253" s="103">
        <v>0</v>
      </c>
      <c r="K253" s="117" t="str">
        <f>C253 &amp; D253 &amp;E253 &amp; F253 &amp; G253</f>
        <v>00005031310123010200</v>
      </c>
      <c r="L253" s="106" t="s">
        <v>353</v>
      </c>
    </row>
    <row r="254" spans="1:12" ht="22.5">
      <c r="A254" s="99" t="s">
        <v>129</v>
      </c>
      <c r="B254" s="100" t="s">
        <v>7</v>
      </c>
      <c r="C254" s="101" t="s">
        <v>72</v>
      </c>
      <c r="D254" s="123" t="s">
        <v>336</v>
      </c>
      <c r="E254" s="176" t="s">
        <v>352</v>
      </c>
      <c r="F254" s="187"/>
      <c r="G254" s="128" t="s">
        <v>131</v>
      </c>
      <c r="H254" s="96">
        <v>587000</v>
      </c>
      <c r="I254" s="102">
        <v>587000</v>
      </c>
      <c r="J254" s="103">
        <v>0</v>
      </c>
      <c r="K254" s="117" t="str">
        <f>C254 &amp; D254 &amp;E254 &amp; F254 &amp; G254</f>
        <v>00005031310123010240</v>
      </c>
      <c r="L254" s="106" t="s">
        <v>354</v>
      </c>
    </row>
    <row r="255" spans="1:12" s="84" customFormat="1">
      <c r="A255" s="79" t="s">
        <v>132</v>
      </c>
      <c r="B255" s="78" t="s">
        <v>7</v>
      </c>
      <c r="C255" s="120" t="s">
        <v>72</v>
      </c>
      <c r="D255" s="124" t="s">
        <v>336</v>
      </c>
      <c r="E255" s="185" t="s">
        <v>352</v>
      </c>
      <c r="F255" s="186"/>
      <c r="G255" s="121" t="s">
        <v>133</v>
      </c>
      <c r="H255" s="80">
        <v>587000</v>
      </c>
      <c r="I255" s="81">
        <v>587000</v>
      </c>
      <c r="J255" s="82">
        <f>IF(IF(H255="",0,H255)=0,0,(IF(H255&gt;0,IF(I255&gt;H255,0,H255-I255),IF(I255&gt;H255,H255-I255,0))))</f>
        <v>0</v>
      </c>
      <c r="K255" s="117" t="str">
        <f>C255 &amp; D255 &amp;E255 &amp; F255 &amp; G255</f>
        <v>00005031310123010244</v>
      </c>
      <c r="L255" s="83" t="str">
        <f>C255 &amp; D255 &amp;E255 &amp; F255 &amp; G255</f>
        <v>00005031310123010244</v>
      </c>
    </row>
    <row r="256" spans="1:12" ht="22.5">
      <c r="A256" s="99" t="s">
        <v>355</v>
      </c>
      <c r="B256" s="100" t="s">
        <v>7</v>
      </c>
      <c r="C256" s="101" t="s">
        <v>72</v>
      </c>
      <c r="D256" s="123" t="s">
        <v>336</v>
      </c>
      <c r="E256" s="176" t="s">
        <v>357</v>
      </c>
      <c r="F256" s="187"/>
      <c r="G256" s="128" t="s">
        <v>72</v>
      </c>
      <c r="H256" s="96">
        <v>426953</v>
      </c>
      <c r="I256" s="102">
        <v>426953</v>
      </c>
      <c r="J256" s="103">
        <v>0</v>
      </c>
      <c r="K256" s="117" t="str">
        <f>C256 &amp; D256 &amp;E256 &amp; F256 &amp; G256</f>
        <v>00005031310223020000</v>
      </c>
      <c r="L256" s="106" t="s">
        <v>356</v>
      </c>
    </row>
    <row r="257" spans="1:12" ht="22.5">
      <c r="A257" s="99" t="s">
        <v>127</v>
      </c>
      <c r="B257" s="100" t="s">
        <v>7</v>
      </c>
      <c r="C257" s="101" t="s">
        <v>72</v>
      </c>
      <c r="D257" s="123" t="s">
        <v>336</v>
      </c>
      <c r="E257" s="176" t="s">
        <v>357</v>
      </c>
      <c r="F257" s="187"/>
      <c r="G257" s="128" t="s">
        <v>7</v>
      </c>
      <c r="H257" s="96">
        <v>426953</v>
      </c>
      <c r="I257" s="102">
        <v>426953</v>
      </c>
      <c r="J257" s="103">
        <v>0</v>
      </c>
      <c r="K257" s="117" t="str">
        <f>C257 &amp; D257 &amp;E257 &amp; F257 &amp; G257</f>
        <v>00005031310223020200</v>
      </c>
      <c r="L257" s="106" t="s">
        <v>358</v>
      </c>
    </row>
    <row r="258" spans="1:12" ht="22.5">
      <c r="A258" s="99" t="s">
        <v>129</v>
      </c>
      <c r="B258" s="100" t="s">
        <v>7</v>
      </c>
      <c r="C258" s="101" t="s">
        <v>72</v>
      </c>
      <c r="D258" s="123" t="s">
        <v>336</v>
      </c>
      <c r="E258" s="176" t="s">
        <v>357</v>
      </c>
      <c r="F258" s="187"/>
      <c r="G258" s="128" t="s">
        <v>131</v>
      </c>
      <c r="H258" s="96">
        <v>426953</v>
      </c>
      <c r="I258" s="102">
        <v>426953</v>
      </c>
      <c r="J258" s="103">
        <v>0</v>
      </c>
      <c r="K258" s="117" t="str">
        <f>C258 &amp; D258 &amp;E258 &amp; F258 &amp; G258</f>
        <v>00005031310223020240</v>
      </c>
      <c r="L258" s="106" t="s">
        <v>359</v>
      </c>
    </row>
    <row r="259" spans="1:12" s="84" customFormat="1">
      <c r="A259" s="79" t="s">
        <v>132</v>
      </c>
      <c r="B259" s="78" t="s">
        <v>7</v>
      </c>
      <c r="C259" s="120" t="s">
        <v>72</v>
      </c>
      <c r="D259" s="124" t="s">
        <v>336</v>
      </c>
      <c r="E259" s="185" t="s">
        <v>357</v>
      </c>
      <c r="F259" s="186"/>
      <c r="G259" s="121" t="s">
        <v>133</v>
      </c>
      <c r="H259" s="80">
        <v>426953</v>
      </c>
      <c r="I259" s="81">
        <v>426953</v>
      </c>
      <c r="J259" s="82">
        <f>IF(IF(H259="",0,H259)=0,0,(IF(H259&gt;0,IF(I259&gt;H259,0,H259-I259),IF(I259&gt;H259,H259-I259,0))))</f>
        <v>0</v>
      </c>
      <c r="K259" s="117" t="str">
        <f>C259 &amp; D259 &amp;E259 &amp; F259 &amp; G259</f>
        <v>00005031310223020244</v>
      </c>
      <c r="L259" s="83" t="str">
        <f>C259 &amp; D259 &amp;E259 &amp; F259 &amp; G259</f>
        <v>00005031310223020244</v>
      </c>
    </row>
    <row r="260" spans="1:12" ht="22.5">
      <c r="A260" s="99" t="s">
        <v>360</v>
      </c>
      <c r="B260" s="100" t="s">
        <v>7</v>
      </c>
      <c r="C260" s="101" t="s">
        <v>72</v>
      </c>
      <c r="D260" s="123" t="s">
        <v>336</v>
      </c>
      <c r="E260" s="176" t="s">
        <v>362</v>
      </c>
      <c r="F260" s="187"/>
      <c r="G260" s="128" t="s">
        <v>72</v>
      </c>
      <c r="H260" s="96">
        <v>56485</v>
      </c>
      <c r="I260" s="102">
        <v>56485</v>
      </c>
      <c r="J260" s="103">
        <v>0</v>
      </c>
      <c r="K260" s="117" t="str">
        <f>C260 &amp; D260 &amp;E260 &amp; F260 &amp; G260</f>
        <v>00005031320123030000</v>
      </c>
      <c r="L260" s="106" t="s">
        <v>361</v>
      </c>
    </row>
    <row r="261" spans="1:12" ht="22.5">
      <c r="A261" s="99" t="s">
        <v>127</v>
      </c>
      <c r="B261" s="100" t="s">
        <v>7</v>
      </c>
      <c r="C261" s="101" t="s">
        <v>72</v>
      </c>
      <c r="D261" s="123" t="s">
        <v>336</v>
      </c>
      <c r="E261" s="176" t="s">
        <v>362</v>
      </c>
      <c r="F261" s="187"/>
      <c r="G261" s="128" t="s">
        <v>7</v>
      </c>
      <c r="H261" s="96">
        <v>56485</v>
      </c>
      <c r="I261" s="102">
        <v>56485</v>
      </c>
      <c r="J261" s="103">
        <v>0</v>
      </c>
      <c r="K261" s="117" t="str">
        <f>C261 &amp; D261 &amp;E261 &amp; F261 &amp; G261</f>
        <v>00005031320123030200</v>
      </c>
      <c r="L261" s="106" t="s">
        <v>363</v>
      </c>
    </row>
    <row r="262" spans="1:12" ht="22.5">
      <c r="A262" s="99" t="s">
        <v>129</v>
      </c>
      <c r="B262" s="100" t="s">
        <v>7</v>
      </c>
      <c r="C262" s="101" t="s">
        <v>72</v>
      </c>
      <c r="D262" s="123" t="s">
        <v>336</v>
      </c>
      <c r="E262" s="176" t="s">
        <v>362</v>
      </c>
      <c r="F262" s="187"/>
      <c r="G262" s="128" t="s">
        <v>131</v>
      </c>
      <c r="H262" s="96">
        <v>56485</v>
      </c>
      <c r="I262" s="102">
        <v>56485</v>
      </c>
      <c r="J262" s="103">
        <v>0</v>
      </c>
      <c r="K262" s="117" t="str">
        <f>C262 &amp; D262 &amp;E262 &amp; F262 &amp; G262</f>
        <v>00005031320123030240</v>
      </c>
      <c r="L262" s="106" t="s">
        <v>364</v>
      </c>
    </row>
    <row r="263" spans="1:12" s="84" customFormat="1">
      <c r="A263" s="79" t="s">
        <v>132</v>
      </c>
      <c r="B263" s="78" t="s">
        <v>7</v>
      </c>
      <c r="C263" s="120" t="s">
        <v>72</v>
      </c>
      <c r="D263" s="124" t="s">
        <v>336</v>
      </c>
      <c r="E263" s="185" t="s">
        <v>362</v>
      </c>
      <c r="F263" s="186"/>
      <c r="G263" s="121" t="s">
        <v>133</v>
      </c>
      <c r="H263" s="80">
        <v>56485</v>
      </c>
      <c r="I263" s="81">
        <v>56485</v>
      </c>
      <c r="J263" s="82">
        <f>IF(IF(H263="",0,H263)=0,0,(IF(H263&gt;0,IF(I263&gt;H263,0,H263-I263),IF(I263&gt;H263,H263-I263,0))))</f>
        <v>0</v>
      </c>
      <c r="K263" s="117" t="str">
        <f>C263 &amp; D263 &amp;E263 &amp; F263 &amp; G263</f>
        <v>00005031320123030244</v>
      </c>
      <c r="L263" s="83" t="str">
        <f>C263 &amp; D263 &amp;E263 &amp; F263 &amp; G263</f>
        <v>00005031320123030244</v>
      </c>
    </row>
    <row r="264" spans="1:12" ht="33.75">
      <c r="A264" s="99" t="s">
        <v>365</v>
      </c>
      <c r="B264" s="100" t="s">
        <v>7</v>
      </c>
      <c r="C264" s="101" t="s">
        <v>72</v>
      </c>
      <c r="D264" s="123" t="s">
        <v>336</v>
      </c>
      <c r="E264" s="176" t="s">
        <v>367</v>
      </c>
      <c r="F264" s="187"/>
      <c r="G264" s="128" t="s">
        <v>72</v>
      </c>
      <c r="H264" s="96">
        <v>7314</v>
      </c>
      <c r="I264" s="102">
        <v>7314</v>
      </c>
      <c r="J264" s="103">
        <v>0</v>
      </c>
      <c r="K264" s="117" t="str">
        <f>C264 &amp; D264 &amp;E264 &amp; F264 &amp; G264</f>
        <v>00005031320323050000</v>
      </c>
      <c r="L264" s="106" t="s">
        <v>366</v>
      </c>
    </row>
    <row r="265" spans="1:12" ht="22.5">
      <c r="A265" s="99" t="s">
        <v>127</v>
      </c>
      <c r="B265" s="100" t="s">
        <v>7</v>
      </c>
      <c r="C265" s="101" t="s">
        <v>72</v>
      </c>
      <c r="D265" s="123" t="s">
        <v>336</v>
      </c>
      <c r="E265" s="176" t="s">
        <v>367</v>
      </c>
      <c r="F265" s="187"/>
      <c r="G265" s="128" t="s">
        <v>7</v>
      </c>
      <c r="H265" s="96">
        <v>7314</v>
      </c>
      <c r="I265" s="102">
        <v>7314</v>
      </c>
      <c r="J265" s="103">
        <v>0</v>
      </c>
      <c r="K265" s="117" t="str">
        <f>C265 &amp; D265 &amp;E265 &amp; F265 &amp; G265</f>
        <v>00005031320323050200</v>
      </c>
      <c r="L265" s="106" t="s">
        <v>368</v>
      </c>
    </row>
    <row r="266" spans="1:12" ht="22.5">
      <c r="A266" s="99" t="s">
        <v>129</v>
      </c>
      <c r="B266" s="100" t="s">
        <v>7</v>
      </c>
      <c r="C266" s="101" t="s">
        <v>72</v>
      </c>
      <c r="D266" s="123" t="s">
        <v>336</v>
      </c>
      <c r="E266" s="176" t="s">
        <v>367</v>
      </c>
      <c r="F266" s="187"/>
      <c r="G266" s="128" t="s">
        <v>131</v>
      </c>
      <c r="H266" s="96">
        <v>7314</v>
      </c>
      <c r="I266" s="102">
        <v>7314</v>
      </c>
      <c r="J266" s="103">
        <v>0</v>
      </c>
      <c r="K266" s="117" t="str">
        <f>C266 &amp; D266 &amp;E266 &amp; F266 &amp; G266</f>
        <v>00005031320323050240</v>
      </c>
      <c r="L266" s="106" t="s">
        <v>369</v>
      </c>
    </row>
    <row r="267" spans="1:12" s="84" customFormat="1">
      <c r="A267" s="79" t="s">
        <v>132</v>
      </c>
      <c r="B267" s="78" t="s">
        <v>7</v>
      </c>
      <c r="C267" s="120" t="s">
        <v>72</v>
      </c>
      <c r="D267" s="124" t="s">
        <v>336</v>
      </c>
      <c r="E267" s="185" t="s">
        <v>367</v>
      </c>
      <c r="F267" s="186"/>
      <c r="G267" s="121" t="s">
        <v>133</v>
      </c>
      <c r="H267" s="80">
        <v>7314</v>
      </c>
      <c r="I267" s="81">
        <v>7314</v>
      </c>
      <c r="J267" s="82">
        <f>IF(IF(H267="",0,H267)=0,0,(IF(H267&gt;0,IF(I267&gt;H267,0,H267-I267),IF(I267&gt;H267,H267-I267,0))))</f>
        <v>0</v>
      </c>
      <c r="K267" s="117" t="str">
        <f>C267 &amp; D267 &amp;E267 &amp; F267 &amp; G267</f>
        <v>00005031320323050244</v>
      </c>
      <c r="L267" s="83" t="str">
        <f>C267 &amp; D267 &amp;E267 &amp; F267 &amp; G267</f>
        <v>00005031320323050244</v>
      </c>
    </row>
    <row r="268" spans="1:12" ht="33.75">
      <c r="A268" s="99" t="s">
        <v>370</v>
      </c>
      <c r="B268" s="100" t="s">
        <v>7</v>
      </c>
      <c r="C268" s="101" t="s">
        <v>72</v>
      </c>
      <c r="D268" s="123" t="s">
        <v>336</v>
      </c>
      <c r="E268" s="176" t="s">
        <v>372</v>
      </c>
      <c r="F268" s="187"/>
      <c r="G268" s="128" t="s">
        <v>72</v>
      </c>
      <c r="H268" s="96">
        <v>89482.42</v>
      </c>
      <c r="I268" s="102">
        <v>89482.42</v>
      </c>
      <c r="J268" s="103">
        <v>0</v>
      </c>
      <c r="K268" s="117" t="str">
        <f>C268 &amp; D268 &amp;E268 &amp; F268 &amp; G268</f>
        <v>00005031320423060000</v>
      </c>
      <c r="L268" s="106" t="s">
        <v>371</v>
      </c>
    </row>
    <row r="269" spans="1:12" ht="22.5">
      <c r="A269" s="99" t="s">
        <v>127</v>
      </c>
      <c r="B269" s="100" t="s">
        <v>7</v>
      </c>
      <c r="C269" s="101" t="s">
        <v>72</v>
      </c>
      <c r="D269" s="123" t="s">
        <v>336</v>
      </c>
      <c r="E269" s="176" t="s">
        <v>372</v>
      </c>
      <c r="F269" s="187"/>
      <c r="G269" s="128" t="s">
        <v>7</v>
      </c>
      <c r="H269" s="96">
        <v>89482.42</v>
      </c>
      <c r="I269" s="102">
        <v>89482.42</v>
      </c>
      <c r="J269" s="103">
        <v>0</v>
      </c>
      <c r="K269" s="117" t="str">
        <f>C269 &amp; D269 &amp;E269 &amp; F269 &amp; G269</f>
        <v>00005031320423060200</v>
      </c>
      <c r="L269" s="106" t="s">
        <v>373</v>
      </c>
    </row>
    <row r="270" spans="1:12" ht="22.5">
      <c r="A270" s="99" t="s">
        <v>129</v>
      </c>
      <c r="B270" s="100" t="s">
        <v>7</v>
      </c>
      <c r="C270" s="101" t="s">
        <v>72</v>
      </c>
      <c r="D270" s="123" t="s">
        <v>336</v>
      </c>
      <c r="E270" s="176" t="s">
        <v>372</v>
      </c>
      <c r="F270" s="187"/>
      <c r="G270" s="128" t="s">
        <v>131</v>
      </c>
      <c r="H270" s="96">
        <v>89482.42</v>
      </c>
      <c r="I270" s="102">
        <v>89482.42</v>
      </c>
      <c r="J270" s="103">
        <v>0</v>
      </c>
      <c r="K270" s="117" t="str">
        <f>C270 &amp; D270 &amp;E270 &amp; F270 &amp; G270</f>
        <v>00005031320423060240</v>
      </c>
      <c r="L270" s="106" t="s">
        <v>374</v>
      </c>
    </row>
    <row r="271" spans="1:12" s="84" customFormat="1">
      <c r="A271" s="79" t="s">
        <v>132</v>
      </c>
      <c r="B271" s="78" t="s">
        <v>7</v>
      </c>
      <c r="C271" s="120" t="s">
        <v>72</v>
      </c>
      <c r="D271" s="124" t="s">
        <v>336</v>
      </c>
      <c r="E271" s="185" t="s">
        <v>372</v>
      </c>
      <c r="F271" s="186"/>
      <c r="G271" s="121" t="s">
        <v>133</v>
      </c>
      <c r="H271" s="80">
        <v>89482.42</v>
      </c>
      <c r="I271" s="81">
        <v>89482.42</v>
      </c>
      <c r="J271" s="82">
        <f>IF(IF(H271="",0,H271)=0,0,(IF(H271&gt;0,IF(I271&gt;H271,0,H271-I271),IF(I271&gt;H271,H271-I271,0))))</f>
        <v>0</v>
      </c>
      <c r="K271" s="117" t="str">
        <f>C271 &amp; D271 &amp;E271 &amp; F271 &amp; G271</f>
        <v>00005031320423060244</v>
      </c>
      <c r="L271" s="83" t="str">
        <f>C271 &amp; D271 &amp;E271 &amp; F271 &amp; G271</f>
        <v>00005031320423060244</v>
      </c>
    </row>
    <row r="272" spans="1:12" ht="22.5">
      <c r="A272" s="99" t="s">
        <v>375</v>
      </c>
      <c r="B272" s="100" t="s">
        <v>7</v>
      </c>
      <c r="C272" s="101" t="s">
        <v>72</v>
      </c>
      <c r="D272" s="123" t="s">
        <v>336</v>
      </c>
      <c r="E272" s="176" t="s">
        <v>377</v>
      </c>
      <c r="F272" s="187"/>
      <c r="G272" s="128" t="s">
        <v>72</v>
      </c>
      <c r="H272" s="96">
        <v>29500</v>
      </c>
      <c r="I272" s="102">
        <v>29500</v>
      </c>
      <c r="J272" s="103">
        <v>0</v>
      </c>
      <c r="K272" s="117" t="str">
        <f>C272 &amp; D272 &amp;E272 &amp; F272 &amp; G272</f>
        <v>00005031330123070000</v>
      </c>
      <c r="L272" s="106" t="s">
        <v>376</v>
      </c>
    </row>
    <row r="273" spans="1:12" ht="22.5">
      <c r="A273" s="99" t="s">
        <v>127</v>
      </c>
      <c r="B273" s="100" t="s">
        <v>7</v>
      </c>
      <c r="C273" s="101" t="s">
        <v>72</v>
      </c>
      <c r="D273" s="123" t="s">
        <v>336</v>
      </c>
      <c r="E273" s="176" t="s">
        <v>377</v>
      </c>
      <c r="F273" s="187"/>
      <c r="G273" s="128" t="s">
        <v>7</v>
      </c>
      <c r="H273" s="96">
        <v>29500</v>
      </c>
      <c r="I273" s="102">
        <v>29500</v>
      </c>
      <c r="J273" s="103">
        <v>0</v>
      </c>
      <c r="K273" s="117" t="str">
        <f>C273 &amp; D273 &amp;E273 &amp; F273 &amp; G273</f>
        <v>00005031330123070200</v>
      </c>
      <c r="L273" s="106" t="s">
        <v>378</v>
      </c>
    </row>
    <row r="274" spans="1:12" ht="22.5">
      <c r="A274" s="99" t="s">
        <v>129</v>
      </c>
      <c r="B274" s="100" t="s">
        <v>7</v>
      </c>
      <c r="C274" s="101" t="s">
        <v>72</v>
      </c>
      <c r="D274" s="123" t="s">
        <v>336</v>
      </c>
      <c r="E274" s="176" t="s">
        <v>377</v>
      </c>
      <c r="F274" s="187"/>
      <c r="G274" s="128" t="s">
        <v>131</v>
      </c>
      <c r="H274" s="96">
        <v>29500</v>
      </c>
      <c r="I274" s="102">
        <v>29500</v>
      </c>
      <c r="J274" s="103">
        <v>0</v>
      </c>
      <c r="K274" s="117" t="str">
        <f>C274 &amp; D274 &amp;E274 &amp; F274 &amp; G274</f>
        <v>00005031330123070240</v>
      </c>
      <c r="L274" s="106" t="s">
        <v>379</v>
      </c>
    </row>
    <row r="275" spans="1:12" s="84" customFormat="1">
      <c r="A275" s="79" t="s">
        <v>132</v>
      </c>
      <c r="B275" s="78" t="s">
        <v>7</v>
      </c>
      <c r="C275" s="120" t="s">
        <v>72</v>
      </c>
      <c r="D275" s="124" t="s">
        <v>336</v>
      </c>
      <c r="E275" s="185" t="s">
        <v>377</v>
      </c>
      <c r="F275" s="186"/>
      <c r="G275" s="121" t="s">
        <v>133</v>
      </c>
      <c r="H275" s="80">
        <v>29500</v>
      </c>
      <c r="I275" s="81">
        <v>29500</v>
      </c>
      <c r="J275" s="82">
        <f>IF(IF(H275="",0,H275)=0,0,(IF(H275&gt;0,IF(I275&gt;H275,0,H275-I275),IF(I275&gt;H275,H275-I275,0))))</f>
        <v>0</v>
      </c>
      <c r="K275" s="117" t="str">
        <f>C275 &amp; D275 &amp;E275 &amp; F275 &amp; G275</f>
        <v>00005031330123070244</v>
      </c>
      <c r="L275" s="83" t="str">
        <f>C275 &amp; D275 &amp;E275 &amp; F275 &amp; G275</f>
        <v>00005031330123070244</v>
      </c>
    </row>
    <row r="276" spans="1:12" ht="22.5">
      <c r="A276" s="99" t="s">
        <v>380</v>
      </c>
      <c r="B276" s="100" t="s">
        <v>7</v>
      </c>
      <c r="C276" s="101" t="s">
        <v>72</v>
      </c>
      <c r="D276" s="123" t="s">
        <v>336</v>
      </c>
      <c r="E276" s="176" t="s">
        <v>382</v>
      </c>
      <c r="F276" s="187"/>
      <c r="G276" s="128" t="s">
        <v>72</v>
      </c>
      <c r="H276" s="96">
        <v>315431</v>
      </c>
      <c r="I276" s="102">
        <v>315431</v>
      </c>
      <c r="J276" s="103">
        <v>0</v>
      </c>
      <c r="K276" s="117" t="str">
        <f>C276 &amp; D276 &amp;E276 &amp; F276 &amp; G276</f>
        <v>00005031330223080000</v>
      </c>
      <c r="L276" s="106" t="s">
        <v>381</v>
      </c>
    </row>
    <row r="277" spans="1:12" ht="22.5">
      <c r="A277" s="99" t="s">
        <v>127</v>
      </c>
      <c r="B277" s="100" t="s">
        <v>7</v>
      </c>
      <c r="C277" s="101" t="s">
        <v>72</v>
      </c>
      <c r="D277" s="123" t="s">
        <v>336</v>
      </c>
      <c r="E277" s="176" t="s">
        <v>382</v>
      </c>
      <c r="F277" s="187"/>
      <c r="G277" s="128" t="s">
        <v>7</v>
      </c>
      <c r="H277" s="96">
        <v>315431</v>
      </c>
      <c r="I277" s="102">
        <v>315431</v>
      </c>
      <c r="J277" s="103">
        <v>0</v>
      </c>
      <c r="K277" s="117" t="str">
        <f>C277 &amp; D277 &amp;E277 &amp; F277 &amp; G277</f>
        <v>00005031330223080200</v>
      </c>
      <c r="L277" s="106" t="s">
        <v>383</v>
      </c>
    </row>
    <row r="278" spans="1:12" ht="22.5">
      <c r="A278" s="99" t="s">
        <v>129</v>
      </c>
      <c r="B278" s="100" t="s">
        <v>7</v>
      </c>
      <c r="C278" s="101" t="s">
        <v>72</v>
      </c>
      <c r="D278" s="123" t="s">
        <v>336</v>
      </c>
      <c r="E278" s="176" t="s">
        <v>382</v>
      </c>
      <c r="F278" s="187"/>
      <c r="G278" s="128" t="s">
        <v>131</v>
      </c>
      <c r="H278" s="96">
        <v>315431</v>
      </c>
      <c r="I278" s="102">
        <v>315431</v>
      </c>
      <c r="J278" s="103">
        <v>0</v>
      </c>
      <c r="K278" s="117" t="str">
        <f>C278 &amp; D278 &amp;E278 &amp; F278 &amp; G278</f>
        <v>00005031330223080240</v>
      </c>
      <c r="L278" s="106" t="s">
        <v>384</v>
      </c>
    </row>
    <row r="279" spans="1:12" s="84" customFormat="1">
      <c r="A279" s="79" t="s">
        <v>132</v>
      </c>
      <c r="B279" s="78" t="s">
        <v>7</v>
      </c>
      <c r="C279" s="120" t="s">
        <v>72</v>
      </c>
      <c r="D279" s="124" t="s">
        <v>336</v>
      </c>
      <c r="E279" s="185" t="s">
        <v>382</v>
      </c>
      <c r="F279" s="186"/>
      <c r="G279" s="121" t="s">
        <v>133</v>
      </c>
      <c r="H279" s="80">
        <v>315431</v>
      </c>
      <c r="I279" s="81">
        <v>315431</v>
      </c>
      <c r="J279" s="82">
        <f>IF(IF(H279="",0,H279)=0,0,(IF(H279&gt;0,IF(I279&gt;H279,0,H279-I279),IF(I279&gt;H279,H279-I279,0))))</f>
        <v>0</v>
      </c>
      <c r="K279" s="117" t="str">
        <f>C279 &amp; D279 &amp;E279 &amp; F279 &amp; G279</f>
        <v>00005031330223080244</v>
      </c>
      <c r="L279" s="83" t="str">
        <f>C279 &amp; D279 &amp;E279 &amp; F279 &amp; G279</f>
        <v>00005031330223080244</v>
      </c>
    </row>
    <row r="280" spans="1:12">
      <c r="A280" s="99" t="s">
        <v>385</v>
      </c>
      <c r="B280" s="100" t="s">
        <v>7</v>
      </c>
      <c r="C280" s="101" t="s">
        <v>72</v>
      </c>
      <c r="D280" s="123" t="s">
        <v>336</v>
      </c>
      <c r="E280" s="176" t="s">
        <v>387</v>
      </c>
      <c r="F280" s="187"/>
      <c r="G280" s="128" t="s">
        <v>72</v>
      </c>
      <c r="H280" s="96">
        <v>115728.09</v>
      </c>
      <c r="I280" s="102">
        <v>115728.09</v>
      </c>
      <c r="J280" s="103">
        <v>0</v>
      </c>
      <c r="K280" s="117" t="str">
        <f>C280 &amp; D280 &amp;E280 &amp; F280 &amp; G280</f>
        <v>00005031340123120000</v>
      </c>
      <c r="L280" s="106" t="s">
        <v>386</v>
      </c>
    </row>
    <row r="281" spans="1:12" ht="22.5">
      <c r="A281" s="99" t="s">
        <v>127</v>
      </c>
      <c r="B281" s="100" t="s">
        <v>7</v>
      </c>
      <c r="C281" s="101" t="s">
        <v>72</v>
      </c>
      <c r="D281" s="123" t="s">
        <v>336</v>
      </c>
      <c r="E281" s="176" t="s">
        <v>387</v>
      </c>
      <c r="F281" s="187"/>
      <c r="G281" s="128" t="s">
        <v>7</v>
      </c>
      <c r="H281" s="96">
        <v>115728.09</v>
      </c>
      <c r="I281" s="102">
        <v>115728.09</v>
      </c>
      <c r="J281" s="103">
        <v>0</v>
      </c>
      <c r="K281" s="117" t="str">
        <f>C281 &amp; D281 &amp;E281 &amp; F281 &amp; G281</f>
        <v>00005031340123120200</v>
      </c>
      <c r="L281" s="106" t="s">
        <v>388</v>
      </c>
    </row>
    <row r="282" spans="1:12" ht="22.5">
      <c r="A282" s="99" t="s">
        <v>129</v>
      </c>
      <c r="B282" s="100" t="s">
        <v>7</v>
      </c>
      <c r="C282" s="101" t="s">
        <v>72</v>
      </c>
      <c r="D282" s="123" t="s">
        <v>336</v>
      </c>
      <c r="E282" s="176" t="s">
        <v>387</v>
      </c>
      <c r="F282" s="187"/>
      <c r="G282" s="128" t="s">
        <v>131</v>
      </c>
      <c r="H282" s="96">
        <v>115728.09</v>
      </c>
      <c r="I282" s="102">
        <v>115728.09</v>
      </c>
      <c r="J282" s="103">
        <v>0</v>
      </c>
      <c r="K282" s="117" t="str">
        <f>C282 &amp; D282 &amp;E282 &amp; F282 &amp; G282</f>
        <v>00005031340123120240</v>
      </c>
      <c r="L282" s="106" t="s">
        <v>389</v>
      </c>
    </row>
    <row r="283" spans="1:12" s="84" customFormat="1">
      <c r="A283" s="79" t="s">
        <v>132</v>
      </c>
      <c r="B283" s="78" t="s">
        <v>7</v>
      </c>
      <c r="C283" s="120" t="s">
        <v>72</v>
      </c>
      <c r="D283" s="124" t="s">
        <v>336</v>
      </c>
      <c r="E283" s="185" t="s">
        <v>387</v>
      </c>
      <c r="F283" s="186"/>
      <c r="G283" s="121" t="s">
        <v>133</v>
      </c>
      <c r="H283" s="80">
        <v>115728.09</v>
      </c>
      <c r="I283" s="81">
        <v>115728.09</v>
      </c>
      <c r="J283" s="82">
        <f>IF(IF(H283="",0,H283)=0,0,(IF(H283&gt;0,IF(I283&gt;H283,0,H283-I283),IF(I283&gt;H283,H283-I283,0))))</f>
        <v>0</v>
      </c>
      <c r="K283" s="117" t="str">
        <f>C283 &amp; D283 &amp;E283 &amp; F283 &amp; G283</f>
        <v>00005031340123120244</v>
      </c>
      <c r="L283" s="83" t="str">
        <f>C283 &amp; D283 &amp;E283 &amp; F283 &amp; G283</f>
        <v>00005031340123120244</v>
      </c>
    </row>
    <row r="284" spans="1:12" ht="22.5">
      <c r="A284" s="99" t="s">
        <v>390</v>
      </c>
      <c r="B284" s="100" t="s">
        <v>7</v>
      </c>
      <c r="C284" s="101" t="s">
        <v>72</v>
      </c>
      <c r="D284" s="123" t="s">
        <v>336</v>
      </c>
      <c r="E284" s="176" t="s">
        <v>392</v>
      </c>
      <c r="F284" s="187"/>
      <c r="G284" s="128" t="s">
        <v>72</v>
      </c>
      <c r="H284" s="96">
        <v>62853</v>
      </c>
      <c r="I284" s="102">
        <v>62853</v>
      </c>
      <c r="J284" s="103">
        <v>0</v>
      </c>
      <c r="K284" s="117" t="str">
        <f>C284 &amp; D284 &amp;E284 &amp; F284 &amp; G284</f>
        <v>00005031340323140000</v>
      </c>
      <c r="L284" s="106" t="s">
        <v>391</v>
      </c>
    </row>
    <row r="285" spans="1:12" ht="22.5">
      <c r="A285" s="99" t="s">
        <v>127</v>
      </c>
      <c r="B285" s="100" t="s">
        <v>7</v>
      </c>
      <c r="C285" s="101" t="s">
        <v>72</v>
      </c>
      <c r="D285" s="123" t="s">
        <v>336</v>
      </c>
      <c r="E285" s="176" t="s">
        <v>392</v>
      </c>
      <c r="F285" s="187"/>
      <c r="G285" s="128" t="s">
        <v>7</v>
      </c>
      <c r="H285" s="96">
        <v>62853</v>
      </c>
      <c r="I285" s="102">
        <v>62853</v>
      </c>
      <c r="J285" s="103">
        <v>0</v>
      </c>
      <c r="K285" s="117" t="str">
        <f>C285 &amp; D285 &amp;E285 &amp; F285 &amp; G285</f>
        <v>00005031340323140200</v>
      </c>
      <c r="L285" s="106" t="s">
        <v>393</v>
      </c>
    </row>
    <row r="286" spans="1:12" ht="22.5">
      <c r="A286" s="99" t="s">
        <v>129</v>
      </c>
      <c r="B286" s="100" t="s">
        <v>7</v>
      </c>
      <c r="C286" s="101" t="s">
        <v>72</v>
      </c>
      <c r="D286" s="123" t="s">
        <v>336</v>
      </c>
      <c r="E286" s="176" t="s">
        <v>392</v>
      </c>
      <c r="F286" s="187"/>
      <c r="G286" s="128" t="s">
        <v>131</v>
      </c>
      <c r="H286" s="96">
        <v>62853</v>
      </c>
      <c r="I286" s="102">
        <v>62853</v>
      </c>
      <c r="J286" s="103">
        <v>0</v>
      </c>
      <c r="K286" s="117" t="str">
        <f>C286 &amp; D286 &amp;E286 &amp; F286 &amp; G286</f>
        <v>00005031340323140240</v>
      </c>
      <c r="L286" s="106" t="s">
        <v>394</v>
      </c>
    </row>
    <row r="287" spans="1:12" s="84" customFormat="1">
      <c r="A287" s="79" t="s">
        <v>132</v>
      </c>
      <c r="B287" s="78" t="s">
        <v>7</v>
      </c>
      <c r="C287" s="120" t="s">
        <v>72</v>
      </c>
      <c r="D287" s="124" t="s">
        <v>336</v>
      </c>
      <c r="E287" s="185" t="s">
        <v>392</v>
      </c>
      <c r="F287" s="186"/>
      <c r="G287" s="121" t="s">
        <v>133</v>
      </c>
      <c r="H287" s="80">
        <v>62853</v>
      </c>
      <c r="I287" s="81">
        <v>62853</v>
      </c>
      <c r="J287" s="82">
        <f>IF(IF(H287="",0,H287)=0,0,(IF(H287&gt;0,IF(I287&gt;H287,0,H287-I287),IF(I287&gt;H287,H287-I287,0))))</f>
        <v>0</v>
      </c>
      <c r="K287" s="117" t="str">
        <f>C287 &amp; D287 &amp;E287 &amp; F287 &amp; G287</f>
        <v>00005031340323140244</v>
      </c>
      <c r="L287" s="83" t="str">
        <f>C287 &amp; D287 &amp;E287 &amp; F287 &amp; G287</f>
        <v>00005031340323140244</v>
      </c>
    </row>
    <row r="288" spans="1:12">
      <c r="A288" s="99" t="s">
        <v>395</v>
      </c>
      <c r="B288" s="100" t="s">
        <v>7</v>
      </c>
      <c r="C288" s="101" t="s">
        <v>72</v>
      </c>
      <c r="D288" s="123" t="s">
        <v>336</v>
      </c>
      <c r="E288" s="176" t="s">
        <v>397</v>
      </c>
      <c r="F288" s="187"/>
      <c r="G288" s="128" t="s">
        <v>72</v>
      </c>
      <c r="H288" s="96">
        <v>28944</v>
      </c>
      <c r="I288" s="102">
        <v>28944</v>
      </c>
      <c r="J288" s="103">
        <v>0</v>
      </c>
      <c r="K288" s="117" t="str">
        <f>C288 &amp; D288 &amp;E288 &amp; F288 &amp; G288</f>
        <v>00005031340423150000</v>
      </c>
      <c r="L288" s="106" t="s">
        <v>396</v>
      </c>
    </row>
    <row r="289" spans="1:12" ht="22.5">
      <c r="A289" s="99" t="s">
        <v>127</v>
      </c>
      <c r="B289" s="100" t="s">
        <v>7</v>
      </c>
      <c r="C289" s="101" t="s">
        <v>72</v>
      </c>
      <c r="D289" s="123" t="s">
        <v>336</v>
      </c>
      <c r="E289" s="176" t="s">
        <v>397</v>
      </c>
      <c r="F289" s="187"/>
      <c r="G289" s="128" t="s">
        <v>7</v>
      </c>
      <c r="H289" s="96">
        <v>28944</v>
      </c>
      <c r="I289" s="102">
        <v>28944</v>
      </c>
      <c r="J289" s="103">
        <v>0</v>
      </c>
      <c r="K289" s="117" t="str">
        <f>C289 &amp; D289 &amp;E289 &amp; F289 &amp; G289</f>
        <v>00005031340423150200</v>
      </c>
      <c r="L289" s="106" t="s">
        <v>398</v>
      </c>
    </row>
    <row r="290" spans="1:12" ht="22.5">
      <c r="A290" s="99" t="s">
        <v>129</v>
      </c>
      <c r="B290" s="100" t="s">
        <v>7</v>
      </c>
      <c r="C290" s="101" t="s">
        <v>72</v>
      </c>
      <c r="D290" s="123" t="s">
        <v>336</v>
      </c>
      <c r="E290" s="176" t="s">
        <v>397</v>
      </c>
      <c r="F290" s="187"/>
      <c r="G290" s="128" t="s">
        <v>131</v>
      </c>
      <c r="H290" s="96">
        <v>28944</v>
      </c>
      <c r="I290" s="102">
        <v>28944</v>
      </c>
      <c r="J290" s="103">
        <v>0</v>
      </c>
      <c r="K290" s="117" t="str">
        <f>C290 &amp; D290 &amp;E290 &amp; F290 &amp; G290</f>
        <v>00005031340423150240</v>
      </c>
      <c r="L290" s="106" t="s">
        <v>399</v>
      </c>
    </row>
    <row r="291" spans="1:12" s="84" customFormat="1">
      <c r="A291" s="79" t="s">
        <v>132</v>
      </c>
      <c r="B291" s="78" t="s">
        <v>7</v>
      </c>
      <c r="C291" s="120" t="s">
        <v>72</v>
      </c>
      <c r="D291" s="124" t="s">
        <v>336</v>
      </c>
      <c r="E291" s="185" t="s">
        <v>397</v>
      </c>
      <c r="F291" s="186"/>
      <c r="G291" s="121" t="s">
        <v>133</v>
      </c>
      <c r="H291" s="80">
        <v>28944</v>
      </c>
      <c r="I291" s="81">
        <v>28944</v>
      </c>
      <c r="J291" s="82">
        <f>IF(IF(H291="",0,H291)=0,0,(IF(H291&gt;0,IF(I291&gt;H291,0,H291-I291),IF(I291&gt;H291,H291-I291,0))))</f>
        <v>0</v>
      </c>
      <c r="K291" s="117" t="str">
        <f>C291 &amp; D291 &amp;E291 &amp; F291 &amp; G291</f>
        <v>00005031340423150244</v>
      </c>
      <c r="L291" s="83" t="str">
        <f>C291 &amp; D291 &amp;E291 &amp; F291 &amp; G291</f>
        <v>00005031340423150244</v>
      </c>
    </row>
    <row r="292" spans="1:12" ht="22.5">
      <c r="A292" s="99" t="s">
        <v>400</v>
      </c>
      <c r="B292" s="100" t="s">
        <v>7</v>
      </c>
      <c r="C292" s="101" t="s">
        <v>72</v>
      </c>
      <c r="D292" s="123" t="s">
        <v>336</v>
      </c>
      <c r="E292" s="176" t="s">
        <v>402</v>
      </c>
      <c r="F292" s="187"/>
      <c r="G292" s="128" t="s">
        <v>72</v>
      </c>
      <c r="H292" s="96">
        <v>14198.32</v>
      </c>
      <c r="I292" s="102">
        <v>14198.32</v>
      </c>
      <c r="J292" s="103">
        <v>0</v>
      </c>
      <c r="K292" s="117" t="str">
        <f>C292 &amp; D292 &amp;E292 &amp; F292 &amp; G292</f>
        <v>00005031340523100000</v>
      </c>
      <c r="L292" s="106" t="s">
        <v>401</v>
      </c>
    </row>
    <row r="293" spans="1:12" ht="22.5">
      <c r="A293" s="99" t="s">
        <v>127</v>
      </c>
      <c r="B293" s="100" t="s">
        <v>7</v>
      </c>
      <c r="C293" s="101" t="s">
        <v>72</v>
      </c>
      <c r="D293" s="123" t="s">
        <v>336</v>
      </c>
      <c r="E293" s="176" t="s">
        <v>402</v>
      </c>
      <c r="F293" s="187"/>
      <c r="G293" s="128" t="s">
        <v>7</v>
      </c>
      <c r="H293" s="96">
        <v>14198.32</v>
      </c>
      <c r="I293" s="102">
        <v>14198.32</v>
      </c>
      <c r="J293" s="103">
        <v>0</v>
      </c>
      <c r="K293" s="117" t="str">
        <f>C293 &amp; D293 &amp;E293 &amp; F293 &amp; G293</f>
        <v>00005031340523100200</v>
      </c>
      <c r="L293" s="106" t="s">
        <v>403</v>
      </c>
    </row>
    <row r="294" spans="1:12" ht="22.5">
      <c r="A294" s="99" t="s">
        <v>129</v>
      </c>
      <c r="B294" s="100" t="s">
        <v>7</v>
      </c>
      <c r="C294" s="101" t="s">
        <v>72</v>
      </c>
      <c r="D294" s="123" t="s">
        <v>336</v>
      </c>
      <c r="E294" s="176" t="s">
        <v>402</v>
      </c>
      <c r="F294" s="187"/>
      <c r="G294" s="128" t="s">
        <v>131</v>
      </c>
      <c r="H294" s="96">
        <v>14198.32</v>
      </c>
      <c r="I294" s="102">
        <v>14198.32</v>
      </c>
      <c r="J294" s="103">
        <v>0</v>
      </c>
      <c r="K294" s="117" t="str">
        <f>C294 &amp; D294 &amp;E294 &amp; F294 &amp; G294</f>
        <v>00005031340523100240</v>
      </c>
      <c r="L294" s="106" t="s">
        <v>404</v>
      </c>
    </row>
    <row r="295" spans="1:12" s="84" customFormat="1">
      <c r="A295" s="79" t="s">
        <v>132</v>
      </c>
      <c r="B295" s="78" t="s">
        <v>7</v>
      </c>
      <c r="C295" s="120" t="s">
        <v>72</v>
      </c>
      <c r="D295" s="124" t="s">
        <v>336</v>
      </c>
      <c r="E295" s="185" t="s">
        <v>402</v>
      </c>
      <c r="F295" s="186"/>
      <c r="G295" s="121" t="s">
        <v>133</v>
      </c>
      <c r="H295" s="80">
        <v>14198.32</v>
      </c>
      <c r="I295" s="81">
        <v>14198.32</v>
      </c>
      <c r="J295" s="82">
        <f>IF(IF(H295="",0,H295)=0,0,(IF(H295&gt;0,IF(I295&gt;H295,0,H295-I295),IF(I295&gt;H295,H295-I295,0))))</f>
        <v>0</v>
      </c>
      <c r="K295" s="117" t="str">
        <f>C295 &amp; D295 &amp;E295 &amp; F295 &amp; G295</f>
        <v>00005031340523100244</v>
      </c>
      <c r="L295" s="83" t="str">
        <f>C295 &amp; D295 &amp;E295 &amp; F295 &amp; G295</f>
        <v>00005031340523100244</v>
      </c>
    </row>
    <row r="296" spans="1:12" ht="22.5">
      <c r="A296" s="99" t="s">
        <v>405</v>
      </c>
      <c r="B296" s="100" t="s">
        <v>7</v>
      </c>
      <c r="C296" s="101" t="s">
        <v>72</v>
      </c>
      <c r="D296" s="123" t="s">
        <v>336</v>
      </c>
      <c r="E296" s="176" t="s">
        <v>407</v>
      </c>
      <c r="F296" s="187"/>
      <c r="G296" s="128" t="s">
        <v>72</v>
      </c>
      <c r="H296" s="96">
        <v>152582.82</v>
      </c>
      <c r="I296" s="102">
        <v>152582.82</v>
      </c>
      <c r="J296" s="103">
        <v>0</v>
      </c>
      <c r="K296" s="117" t="str">
        <f>C296 &amp; D296 &amp;E296 &amp; F296 &amp; G296</f>
        <v>00005031340523160000</v>
      </c>
      <c r="L296" s="106" t="s">
        <v>406</v>
      </c>
    </row>
    <row r="297" spans="1:12" ht="22.5">
      <c r="A297" s="99" t="s">
        <v>127</v>
      </c>
      <c r="B297" s="100" t="s">
        <v>7</v>
      </c>
      <c r="C297" s="101" t="s">
        <v>72</v>
      </c>
      <c r="D297" s="123" t="s">
        <v>336</v>
      </c>
      <c r="E297" s="176" t="s">
        <v>407</v>
      </c>
      <c r="F297" s="187"/>
      <c r="G297" s="128" t="s">
        <v>7</v>
      </c>
      <c r="H297" s="96">
        <v>152582.82</v>
      </c>
      <c r="I297" s="102">
        <v>152582.82</v>
      </c>
      <c r="J297" s="103">
        <v>0</v>
      </c>
      <c r="K297" s="117" t="str">
        <f>C297 &amp; D297 &amp;E297 &amp; F297 &amp; G297</f>
        <v>00005031340523160200</v>
      </c>
      <c r="L297" s="106" t="s">
        <v>408</v>
      </c>
    </row>
    <row r="298" spans="1:12" ht="22.5">
      <c r="A298" s="99" t="s">
        <v>129</v>
      </c>
      <c r="B298" s="100" t="s">
        <v>7</v>
      </c>
      <c r="C298" s="101" t="s">
        <v>72</v>
      </c>
      <c r="D298" s="123" t="s">
        <v>336</v>
      </c>
      <c r="E298" s="176" t="s">
        <v>407</v>
      </c>
      <c r="F298" s="187"/>
      <c r="G298" s="128" t="s">
        <v>131</v>
      </c>
      <c r="H298" s="96">
        <v>152582.82</v>
      </c>
      <c r="I298" s="102">
        <v>152582.82</v>
      </c>
      <c r="J298" s="103">
        <v>0</v>
      </c>
      <c r="K298" s="117" t="str">
        <f>C298 &amp; D298 &amp;E298 &amp; F298 &amp; G298</f>
        <v>00005031340523160240</v>
      </c>
      <c r="L298" s="106" t="s">
        <v>409</v>
      </c>
    </row>
    <row r="299" spans="1:12" s="84" customFormat="1">
      <c r="A299" s="79" t="s">
        <v>132</v>
      </c>
      <c r="B299" s="78" t="s">
        <v>7</v>
      </c>
      <c r="C299" s="120" t="s">
        <v>72</v>
      </c>
      <c r="D299" s="124" t="s">
        <v>336</v>
      </c>
      <c r="E299" s="185" t="s">
        <v>407</v>
      </c>
      <c r="F299" s="186"/>
      <c r="G299" s="121" t="s">
        <v>133</v>
      </c>
      <c r="H299" s="80">
        <v>152582.82</v>
      </c>
      <c r="I299" s="81">
        <v>152582.82</v>
      </c>
      <c r="J299" s="82">
        <f>IF(IF(H299="",0,H299)=0,0,(IF(H299&gt;0,IF(I299&gt;H299,0,H299-I299),IF(I299&gt;H299,H299-I299,0))))</f>
        <v>0</v>
      </c>
      <c r="K299" s="117" t="str">
        <f>C299 &amp; D299 &amp;E299 &amp; F299 &amp; G299</f>
        <v>00005031340523160244</v>
      </c>
      <c r="L299" s="83" t="str">
        <f>C299 &amp; D299 &amp;E299 &amp; F299 &amp; G299</f>
        <v>00005031340523160244</v>
      </c>
    </row>
    <row r="300" spans="1:12" ht="33.75">
      <c r="A300" s="99" t="s">
        <v>410</v>
      </c>
      <c r="B300" s="100" t="s">
        <v>7</v>
      </c>
      <c r="C300" s="101" t="s">
        <v>72</v>
      </c>
      <c r="D300" s="123" t="s">
        <v>336</v>
      </c>
      <c r="E300" s="176" t="s">
        <v>412</v>
      </c>
      <c r="F300" s="187"/>
      <c r="G300" s="128" t="s">
        <v>72</v>
      </c>
      <c r="H300" s="96">
        <v>24100</v>
      </c>
      <c r="I300" s="102">
        <v>24100</v>
      </c>
      <c r="J300" s="103">
        <v>0</v>
      </c>
      <c r="K300" s="117" t="str">
        <f>C300 &amp; D300 &amp;E300 &amp; F300 &amp; G300</f>
        <v>00005031340723180000</v>
      </c>
      <c r="L300" s="106" t="s">
        <v>411</v>
      </c>
    </row>
    <row r="301" spans="1:12" ht="22.5">
      <c r="A301" s="99" t="s">
        <v>127</v>
      </c>
      <c r="B301" s="100" t="s">
        <v>7</v>
      </c>
      <c r="C301" s="101" t="s">
        <v>72</v>
      </c>
      <c r="D301" s="123" t="s">
        <v>336</v>
      </c>
      <c r="E301" s="176" t="s">
        <v>412</v>
      </c>
      <c r="F301" s="187"/>
      <c r="G301" s="128" t="s">
        <v>7</v>
      </c>
      <c r="H301" s="96">
        <v>24100</v>
      </c>
      <c r="I301" s="102">
        <v>24100</v>
      </c>
      <c r="J301" s="103">
        <v>0</v>
      </c>
      <c r="K301" s="117" t="str">
        <f>C301 &amp; D301 &amp;E301 &amp; F301 &amp; G301</f>
        <v>00005031340723180200</v>
      </c>
      <c r="L301" s="106" t="s">
        <v>413</v>
      </c>
    </row>
    <row r="302" spans="1:12" ht="22.5">
      <c r="A302" s="99" t="s">
        <v>129</v>
      </c>
      <c r="B302" s="100" t="s">
        <v>7</v>
      </c>
      <c r="C302" s="101" t="s">
        <v>72</v>
      </c>
      <c r="D302" s="123" t="s">
        <v>336</v>
      </c>
      <c r="E302" s="176" t="s">
        <v>412</v>
      </c>
      <c r="F302" s="187"/>
      <c r="G302" s="128" t="s">
        <v>131</v>
      </c>
      <c r="H302" s="96">
        <v>24100</v>
      </c>
      <c r="I302" s="102">
        <v>24100</v>
      </c>
      <c r="J302" s="103">
        <v>0</v>
      </c>
      <c r="K302" s="117" t="str">
        <f>C302 &amp; D302 &amp;E302 &amp; F302 &amp; G302</f>
        <v>00005031340723180240</v>
      </c>
      <c r="L302" s="106" t="s">
        <v>414</v>
      </c>
    </row>
    <row r="303" spans="1:12" s="84" customFormat="1">
      <c r="A303" s="79" t="s">
        <v>132</v>
      </c>
      <c r="B303" s="78" t="s">
        <v>7</v>
      </c>
      <c r="C303" s="120" t="s">
        <v>72</v>
      </c>
      <c r="D303" s="124" t="s">
        <v>336</v>
      </c>
      <c r="E303" s="185" t="s">
        <v>412</v>
      </c>
      <c r="F303" s="186"/>
      <c r="G303" s="121" t="s">
        <v>133</v>
      </c>
      <c r="H303" s="80">
        <v>24100</v>
      </c>
      <c r="I303" s="81">
        <v>24100</v>
      </c>
      <c r="J303" s="82">
        <f>IF(IF(H303="",0,H303)=0,0,(IF(H303&gt;0,IF(I303&gt;H303,0,H303-I303),IF(I303&gt;H303,H303-I303,0))))</f>
        <v>0</v>
      </c>
      <c r="K303" s="117" t="str">
        <f>C303 &amp; D303 &amp;E303 &amp; F303 &amp; G303</f>
        <v>00005031340723180244</v>
      </c>
      <c r="L303" s="83" t="str">
        <f>C303 &amp; D303 &amp;E303 &amp; F303 &amp; G303</f>
        <v>00005031340723180244</v>
      </c>
    </row>
    <row r="304" spans="1:12" ht="33.75">
      <c r="A304" s="99" t="s">
        <v>415</v>
      </c>
      <c r="B304" s="100" t="s">
        <v>7</v>
      </c>
      <c r="C304" s="101" t="s">
        <v>72</v>
      </c>
      <c r="D304" s="123" t="s">
        <v>336</v>
      </c>
      <c r="E304" s="176" t="s">
        <v>417</v>
      </c>
      <c r="F304" s="187"/>
      <c r="G304" s="128" t="s">
        <v>72</v>
      </c>
      <c r="H304" s="96">
        <v>910000</v>
      </c>
      <c r="I304" s="102">
        <v>910000</v>
      </c>
      <c r="J304" s="103">
        <v>0</v>
      </c>
      <c r="K304" s="117" t="str">
        <f>C304 &amp; D304 &amp;E304 &amp; F304 &amp; G304</f>
        <v>00005031340823190000</v>
      </c>
      <c r="L304" s="106" t="s">
        <v>416</v>
      </c>
    </row>
    <row r="305" spans="1:12" ht="22.5">
      <c r="A305" s="99" t="s">
        <v>127</v>
      </c>
      <c r="B305" s="100" t="s">
        <v>7</v>
      </c>
      <c r="C305" s="101" t="s">
        <v>72</v>
      </c>
      <c r="D305" s="123" t="s">
        <v>336</v>
      </c>
      <c r="E305" s="176" t="s">
        <v>417</v>
      </c>
      <c r="F305" s="187"/>
      <c r="G305" s="128" t="s">
        <v>7</v>
      </c>
      <c r="H305" s="96">
        <v>910000</v>
      </c>
      <c r="I305" s="102">
        <v>910000</v>
      </c>
      <c r="J305" s="103">
        <v>0</v>
      </c>
      <c r="K305" s="117" t="str">
        <f>C305 &amp; D305 &amp;E305 &amp; F305 &amp; G305</f>
        <v>00005031340823190200</v>
      </c>
      <c r="L305" s="106" t="s">
        <v>418</v>
      </c>
    </row>
    <row r="306" spans="1:12" ht="22.5">
      <c r="A306" s="99" t="s">
        <v>129</v>
      </c>
      <c r="B306" s="100" t="s">
        <v>7</v>
      </c>
      <c r="C306" s="101" t="s">
        <v>72</v>
      </c>
      <c r="D306" s="123" t="s">
        <v>336</v>
      </c>
      <c r="E306" s="176" t="s">
        <v>417</v>
      </c>
      <c r="F306" s="187"/>
      <c r="G306" s="128" t="s">
        <v>131</v>
      </c>
      <c r="H306" s="96">
        <v>910000</v>
      </c>
      <c r="I306" s="102">
        <v>910000</v>
      </c>
      <c r="J306" s="103">
        <v>0</v>
      </c>
      <c r="K306" s="117" t="str">
        <f>C306 &amp; D306 &amp;E306 &amp; F306 &amp; G306</f>
        <v>00005031340823190240</v>
      </c>
      <c r="L306" s="106" t="s">
        <v>419</v>
      </c>
    </row>
    <row r="307" spans="1:12" s="84" customFormat="1">
      <c r="A307" s="79" t="s">
        <v>132</v>
      </c>
      <c r="B307" s="78" t="s">
        <v>7</v>
      </c>
      <c r="C307" s="120" t="s">
        <v>72</v>
      </c>
      <c r="D307" s="124" t="s">
        <v>336</v>
      </c>
      <c r="E307" s="185" t="s">
        <v>417</v>
      </c>
      <c r="F307" s="186"/>
      <c r="G307" s="121" t="s">
        <v>133</v>
      </c>
      <c r="H307" s="80">
        <v>910000</v>
      </c>
      <c r="I307" s="81">
        <v>910000</v>
      </c>
      <c r="J307" s="82">
        <f>IF(IF(H307="",0,H307)=0,0,(IF(H307&gt;0,IF(I307&gt;H307,0,H307-I307),IF(I307&gt;H307,H307-I307,0))))</f>
        <v>0</v>
      </c>
      <c r="K307" s="117" t="str">
        <f>C307 &amp; D307 &amp;E307 &amp; F307 &amp; G307</f>
        <v>00005031340823190244</v>
      </c>
      <c r="L307" s="83" t="str">
        <f>C307 &amp; D307 &amp;E307 &amp; F307 &amp; G307</f>
        <v>00005031340823190244</v>
      </c>
    </row>
    <row r="308" spans="1:12" ht="33.75">
      <c r="A308" s="99" t="s">
        <v>420</v>
      </c>
      <c r="B308" s="100" t="s">
        <v>7</v>
      </c>
      <c r="C308" s="101" t="s">
        <v>72</v>
      </c>
      <c r="D308" s="123" t="s">
        <v>336</v>
      </c>
      <c r="E308" s="176" t="s">
        <v>422</v>
      </c>
      <c r="F308" s="187"/>
      <c r="G308" s="128" t="s">
        <v>72</v>
      </c>
      <c r="H308" s="96">
        <v>80800</v>
      </c>
      <c r="I308" s="102">
        <v>80800</v>
      </c>
      <c r="J308" s="103">
        <v>0</v>
      </c>
      <c r="K308" s="117" t="str">
        <f>C308 &amp; D308 &amp;E308 &amp; F308 &amp; G308</f>
        <v>000050313408S3190000</v>
      </c>
      <c r="L308" s="106" t="s">
        <v>421</v>
      </c>
    </row>
    <row r="309" spans="1:12" ht="22.5">
      <c r="A309" s="99" t="s">
        <v>127</v>
      </c>
      <c r="B309" s="100" t="s">
        <v>7</v>
      </c>
      <c r="C309" s="101" t="s">
        <v>72</v>
      </c>
      <c r="D309" s="123" t="s">
        <v>336</v>
      </c>
      <c r="E309" s="176" t="s">
        <v>422</v>
      </c>
      <c r="F309" s="187"/>
      <c r="G309" s="128" t="s">
        <v>7</v>
      </c>
      <c r="H309" s="96">
        <v>80800</v>
      </c>
      <c r="I309" s="102">
        <v>80800</v>
      </c>
      <c r="J309" s="103">
        <v>0</v>
      </c>
      <c r="K309" s="117" t="str">
        <f>C309 &amp; D309 &amp;E309 &amp; F309 &amp; G309</f>
        <v>000050313408S3190200</v>
      </c>
      <c r="L309" s="106" t="s">
        <v>423</v>
      </c>
    </row>
    <row r="310" spans="1:12" ht="22.5">
      <c r="A310" s="99" t="s">
        <v>129</v>
      </c>
      <c r="B310" s="100" t="s">
        <v>7</v>
      </c>
      <c r="C310" s="101" t="s">
        <v>72</v>
      </c>
      <c r="D310" s="123" t="s">
        <v>336</v>
      </c>
      <c r="E310" s="176" t="s">
        <v>422</v>
      </c>
      <c r="F310" s="187"/>
      <c r="G310" s="128" t="s">
        <v>131</v>
      </c>
      <c r="H310" s="96">
        <v>80800</v>
      </c>
      <c r="I310" s="102">
        <v>80800</v>
      </c>
      <c r="J310" s="103">
        <v>0</v>
      </c>
      <c r="K310" s="117" t="str">
        <f>C310 &amp; D310 &amp;E310 &amp; F310 &amp; G310</f>
        <v>000050313408S3190240</v>
      </c>
      <c r="L310" s="106" t="s">
        <v>424</v>
      </c>
    </row>
    <row r="311" spans="1:12" s="84" customFormat="1">
      <c r="A311" s="79" t="s">
        <v>132</v>
      </c>
      <c r="B311" s="78" t="s">
        <v>7</v>
      </c>
      <c r="C311" s="120" t="s">
        <v>72</v>
      </c>
      <c r="D311" s="124" t="s">
        <v>336</v>
      </c>
      <c r="E311" s="185" t="s">
        <v>422</v>
      </c>
      <c r="F311" s="186"/>
      <c r="G311" s="121" t="s">
        <v>133</v>
      </c>
      <c r="H311" s="80">
        <v>80800</v>
      </c>
      <c r="I311" s="81">
        <v>80800</v>
      </c>
      <c r="J311" s="82">
        <f>IF(IF(H311="",0,H311)=0,0,(IF(H311&gt;0,IF(I311&gt;H311,0,H311-I311),IF(I311&gt;H311,H311-I311,0))))</f>
        <v>0</v>
      </c>
      <c r="K311" s="117" t="str">
        <f>C311 &amp; D311 &amp;E311 &amp; F311 &amp; G311</f>
        <v>000050313408S3190244</v>
      </c>
      <c r="L311" s="83" t="str">
        <f>C311 &amp; D311 &amp;E311 &amp; F311 &amp; G311</f>
        <v>000050313408S3190244</v>
      </c>
    </row>
    <row r="312" spans="1:12" ht="67.5">
      <c r="A312" s="99" t="s">
        <v>425</v>
      </c>
      <c r="B312" s="100" t="s">
        <v>7</v>
      </c>
      <c r="C312" s="101" t="s">
        <v>72</v>
      </c>
      <c r="D312" s="123" t="s">
        <v>336</v>
      </c>
      <c r="E312" s="176" t="s">
        <v>427</v>
      </c>
      <c r="F312" s="187"/>
      <c r="G312" s="128" t="s">
        <v>72</v>
      </c>
      <c r="H312" s="96">
        <v>338983</v>
      </c>
      <c r="I312" s="102">
        <v>338983</v>
      </c>
      <c r="J312" s="103">
        <v>0</v>
      </c>
      <c r="K312" s="117" t="str">
        <f>C312 &amp; D312 &amp;E312 &amp; F312 &amp; G312</f>
        <v>0000503134095002F000</v>
      </c>
      <c r="L312" s="106" t="s">
        <v>426</v>
      </c>
    </row>
    <row r="313" spans="1:12" ht="22.5">
      <c r="A313" s="99" t="s">
        <v>127</v>
      </c>
      <c r="B313" s="100" t="s">
        <v>7</v>
      </c>
      <c r="C313" s="101" t="s">
        <v>72</v>
      </c>
      <c r="D313" s="123" t="s">
        <v>336</v>
      </c>
      <c r="E313" s="176" t="s">
        <v>427</v>
      </c>
      <c r="F313" s="187"/>
      <c r="G313" s="128" t="s">
        <v>7</v>
      </c>
      <c r="H313" s="96">
        <v>338983</v>
      </c>
      <c r="I313" s="102">
        <v>338983</v>
      </c>
      <c r="J313" s="103">
        <v>0</v>
      </c>
      <c r="K313" s="117" t="str">
        <f>C313 &amp; D313 &amp;E313 &amp; F313 &amp; G313</f>
        <v>0000503134095002F200</v>
      </c>
      <c r="L313" s="106" t="s">
        <v>428</v>
      </c>
    </row>
    <row r="314" spans="1:12" ht="22.5">
      <c r="A314" s="99" t="s">
        <v>129</v>
      </c>
      <c r="B314" s="100" t="s">
        <v>7</v>
      </c>
      <c r="C314" s="101" t="s">
        <v>72</v>
      </c>
      <c r="D314" s="123" t="s">
        <v>336</v>
      </c>
      <c r="E314" s="176" t="s">
        <v>427</v>
      </c>
      <c r="F314" s="187"/>
      <c r="G314" s="128" t="s">
        <v>131</v>
      </c>
      <c r="H314" s="96">
        <v>338983</v>
      </c>
      <c r="I314" s="102">
        <v>338983</v>
      </c>
      <c r="J314" s="103">
        <v>0</v>
      </c>
      <c r="K314" s="117" t="str">
        <f>C314 &amp; D314 &amp;E314 &amp; F314 &amp; G314</f>
        <v>0000503134095002F240</v>
      </c>
      <c r="L314" s="106" t="s">
        <v>429</v>
      </c>
    </row>
    <row r="315" spans="1:12" s="84" customFormat="1">
      <c r="A315" s="79" t="s">
        <v>132</v>
      </c>
      <c r="B315" s="78" t="s">
        <v>7</v>
      </c>
      <c r="C315" s="120" t="s">
        <v>72</v>
      </c>
      <c r="D315" s="124" t="s">
        <v>336</v>
      </c>
      <c r="E315" s="185" t="s">
        <v>427</v>
      </c>
      <c r="F315" s="186"/>
      <c r="G315" s="121" t="s">
        <v>133</v>
      </c>
      <c r="H315" s="80">
        <v>338983</v>
      </c>
      <c r="I315" s="81">
        <v>338983</v>
      </c>
      <c r="J315" s="82">
        <f>IF(IF(H315="",0,H315)=0,0,(IF(H315&gt;0,IF(I315&gt;H315,0,H315-I315),IF(I315&gt;H315,H315-I315,0))))</f>
        <v>0</v>
      </c>
      <c r="K315" s="117" t="str">
        <f>C315 &amp; D315 &amp;E315 &amp; F315 &amp; G315</f>
        <v>0000503134095002F244</v>
      </c>
      <c r="L315" s="83" t="str">
        <f>C315 &amp; D315 &amp;E315 &amp; F315 &amp; G315</f>
        <v>0000503134095002F244</v>
      </c>
    </row>
    <row r="316" spans="1:12" ht="33.75">
      <c r="A316" s="99" t="s">
        <v>430</v>
      </c>
      <c r="B316" s="100" t="s">
        <v>7</v>
      </c>
      <c r="C316" s="101" t="s">
        <v>72</v>
      </c>
      <c r="D316" s="123" t="s">
        <v>336</v>
      </c>
      <c r="E316" s="176" t="s">
        <v>432</v>
      </c>
      <c r="F316" s="187"/>
      <c r="G316" s="128" t="s">
        <v>72</v>
      </c>
      <c r="H316" s="96">
        <v>94887</v>
      </c>
      <c r="I316" s="102">
        <v>94887</v>
      </c>
      <c r="J316" s="103">
        <v>0</v>
      </c>
      <c r="K316" s="117" t="str">
        <f>C316 &amp; D316 &amp;E316 &amp; F316 &amp; G316</f>
        <v>00005031400000000000</v>
      </c>
      <c r="L316" s="106" t="s">
        <v>431</v>
      </c>
    </row>
    <row r="317" spans="1:12" ht="33.75">
      <c r="A317" s="99" t="s">
        <v>433</v>
      </c>
      <c r="B317" s="100" t="s">
        <v>7</v>
      </c>
      <c r="C317" s="101" t="s">
        <v>72</v>
      </c>
      <c r="D317" s="123" t="s">
        <v>336</v>
      </c>
      <c r="E317" s="176" t="s">
        <v>435</v>
      </c>
      <c r="F317" s="187"/>
      <c r="G317" s="128" t="s">
        <v>72</v>
      </c>
      <c r="H317" s="96">
        <v>25387</v>
      </c>
      <c r="I317" s="102">
        <v>25387</v>
      </c>
      <c r="J317" s="103">
        <v>0</v>
      </c>
      <c r="K317" s="117" t="str">
        <f>C317 &amp; D317 &amp;E317 &amp; F317 &amp; G317</f>
        <v>00005031400023220000</v>
      </c>
      <c r="L317" s="106" t="s">
        <v>434</v>
      </c>
    </row>
    <row r="318" spans="1:12" ht="22.5">
      <c r="A318" s="99" t="s">
        <v>127</v>
      </c>
      <c r="B318" s="100" t="s">
        <v>7</v>
      </c>
      <c r="C318" s="101" t="s">
        <v>72</v>
      </c>
      <c r="D318" s="123" t="s">
        <v>336</v>
      </c>
      <c r="E318" s="176" t="s">
        <v>435</v>
      </c>
      <c r="F318" s="187"/>
      <c r="G318" s="128" t="s">
        <v>7</v>
      </c>
      <c r="H318" s="96">
        <v>25387</v>
      </c>
      <c r="I318" s="102">
        <v>25387</v>
      </c>
      <c r="J318" s="103">
        <v>0</v>
      </c>
      <c r="K318" s="117" t="str">
        <f>C318 &amp; D318 &amp;E318 &amp; F318 &amp; G318</f>
        <v>00005031400023220200</v>
      </c>
      <c r="L318" s="106" t="s">
        <v>436</v>
      </c>
    </row>
    <row r="319" spans="1:12" ht="22.5">
      <c r="A319" s="99" t="s">
        <v>129</v>
      </c>
      <c r="B319" s="100" t="s">
        <v>7</v>
      </c>
      <c r="C319" s="101" t="s">
        <v>72</v>
      </c>
      <c r="D319" s="123" t="s">
        <v>336</v>
      </c>
      <c r="E319" s="176" t="s">
        <v>435</v>
      </c>
      <c r="F319" s="187"/>
      <c r="G319" s="128" t="s">
        <v>131</v>
      </c>
      <c r="H319" s="96">
        <v>25387</v>
      </c>
      <c r="I319" s="102">
        <v>25387</v>
      </c>
      <c r="J319" s="103">
        <v>0</v>
      </c>
      <c r="K319" s="117" t="str">
        <f>C319 &amp; D319 &amp;E319 &amp; F319 &amp; G319</f>
        <v>00005031400023220240</v>
      </c>
      <c r="L319" s="106" t="s">
        <v>437</v>
      </c>
    </row>
    <row r="320" spans="1:12" s="84" customFormat="1">
      <c r="A320" s="79" t="s">
        <v>132</v>
      </c>
      <c r="B320" s="78" t="s">
        <v>7</v>
      </c>
      <c r="C320" s="120" t="s">
        <v>72</v>
      </c>
      <c r="D320" s="124" t="s">
        <v>336</v>
      </c>
      <c r="E320" s="185" t="s">
        <v>435</v>
      </c>
      <c r="F320" s="186"/>
      <c r="G320" s="121" t="s">
        <v>133</v>
      </c>
      <c r="H320" s="80">
        <v>25387</v>
      </c>
      <c r="I320" s="81">
        <v>25387</v>
      </c>
      <c r="J320" s="82">
        <f>IF(IF(H320="",0,H320)=0,0,(IF(H320&gt;0,IF(I320&gt;H320,0,H320-I320),IF(I320&gt;H320,H320-I320,0))))</f>
        <v>0</v>
      </c>
      <c r="K320" s="117" t="str">
        <f>C320 &amp; D320 &amp;E320 &amp; F320 &amp; G320</f>
        <v>00005031400023220244</v>
      </c>
      <c r="L320" s="83" t="str">
        <f>C320 &amp; D320 &amp;E320 &amp; F320 &amp; G320</f>
        <v>00005031400023220244</v>
      </c>
    </row>
    <row r="321" spans="1:12" ht="56.25">
      <c r="A321" s="99" t="s">
        <v>438</v>
      </c>
      <c r="B321" s="100" t="s">
        <v>7</v>
      </c>
      <c r="C321" s="101" t="s">
        <v>72</v>
      </c>
      <c r="D321" s="123" t="s">
        <v>336</v>
      </c>
      <c r="E321" s="176" t="s">
        <v>440</v>
      </c>
      <c r="F321" s="187"/>
      <c r="G321" s="128" t="s">
        <v>72</v>
      </c>
      <c r="H321" s="96">
        <v>69500</v>
      </c>
      <c r="I321" s="102">
        <v>69500</v>
      </c>
      <c r="J321" s="103">
        <v>0</v>
      </c>
      <c r="K321" s="117" t="str">
        <f>C321 &amp; D321 &amp;E321 &amp; F321 &amp; G321</f>
        <v>00005031400072090000</v>
      </c>
      <c r="L321" s="106" t="s">
        <v>439</v>
      </c>
    </row>
    <row r="322" spans="1:12" ht="22.5">
      <c r="A322" s="99" t="s">
        <v>127</v>
      </c>
      <c r="B322" s="100" t="s">
        <v>7</v>
      </c>
      <c r="C322" s="101" t="s">
        <v>72</v>
      </c>
      <c r="D322" s="123" t="s">
        <v>336</v>
      </c>
      <c r="E322" s="176" t="s">
        <v>440</v>
      </c>
      <c r="F322" s="187"/>
      <c r="G322" s="128" t="s">
        <v>7</v>
      </c>
      <c r="H322" s="96">
        <v>69500</v>
      </c>
      <c r="I322" s="102">
        <v>69500</v>
      </c>
      <c r="J322" s="103">
        <v>0</v>
      </c>
      <c r="K322" s="117" t="str">
        <f>C322 &amp; D322 &amp;E322 &amp; F322 &amp; G322</f>
        <v>00005031400072090200</v>
      </c>
      <c r="L322" s="106" t="s">
        <v>441</v>
      </c>
    </row>
    <row r="323" spans="1:12" ht="22.5">
      <c r="A323" s="99" t="s">
        <v>129</v>
      </c>
      <c r="B323" s="100" t="s">
        <v>7</v>
      </c>
      <c r="C323" s="101" t="s">
        <v>72</v>
      </c>
      <c r="D323" s="123" t="s">
        <v>336</v>
      </c>
      <c r="E323" s="176" t="s">
        <v>440</v>
      </c>
      <c r="F323" s="187"/>
      <c r="G323" s="128" t="s">
        <v>131</v>
      </c>
      <c r="H323" s="96">
        <v>69500</v>
      </c>
      <c r="I323" s="102">
        <v>69500</v>
      </c>
      <c r="J323" s="103">
        <v>0</v>
      </c>
      <c r="K323" s="117" t="str">
        <f>C323 &amp; D323 &amp;E323 &amp; F323 &amp; G323</f>
        <v>00005031400072090240</v>
      </c>
      <c r="L323" s="106" t="s">
        <v>442</v>
      </c>
    </row>
    <row r="324" spans="1:12" s="84" customFormat="1">
      <c r="A324" s="79" t="s">
        <v>132</v>
      </c>
      <c r="B324" s="78" t="s">
        <v>7</v>
      </c>
      <c r="C324" s="120" t="s">
        <v>72</v>
      </c>
      <c r="D324" s="124" t="s">
        <v>336</v>
      </c>
      <c r="E324" s="185" t="s">
        <v>440</v>
      </c>
      <c r="F324" s="186"/>
      <c r="G324" s="121" t="s">
        <v>133</v>
      </c>
      <c r="H324" s="80">
        <v>69500</v>
      </c>
      <c r="I324" s="81">
        <v>69500</v>
      </c>
      <c r="J324" s="82">
        <f>IF(IF(H324="",0,H324)=0,0,(IF(H324&gt;0,IF(I324&gt;H324,0,H324-I324),IF(I324&gt;H324,H324-I324,0))))</f>
        <v>0</v>
      </c>
      <c r="K324" s="117" t="str">
        <f>C324 &amp; D324 &amp;E324 &amp; F324 &amp; G324</f>
        <v>00005031400072090244</v>
      </c>
      <c r="L324" s="83" t="str">
        <f>C324 &amp; D324 &amp;E324 &amp; F324 &amp; G324</f>
        <v>00005031400072090244</v>
      </c>
    </row>
    <row r="325" spans="1:12">
      <c r="A325" s="99" t="s">
        <v>443</v>
      </c>
      <c r="B325" s="100" t="s">
        <v>7</v>
      </c>
      <c r="C325" s="101" t="s">
        <v>72</v>
      </c>
      <c r="D325" s="123" t="s">
        <v>336</v>
      </c>
      <c r="E325" s="176" t="s">
        <v>445</v>
      </c>
      <c r="F325" s="187"/>
      <c r="G325" s="128" t="s">
        <v>72</v>
      </c>
      <c r="H325" s="96">
        <v>49557.35</v>
      </c>
      <c r="I325" s="102">
        <v>49557.35</v>
      </c>
      <c r="J325" s="103">
        <v>0</v>
      </c>
      <c r="K325" s="117" t="str">
        <f>C325 &amp; D325 &amp;E325 &amp; F325 &amp; G325</f>
        <v>00005039510011100000</v>
      </c>
      <c r="L325" s="106" t="s">
        <v>444</v>
      </c>
    </row>
    <row r="326" spans="1:12" ht="22.5">
      <c r="A326" s="99" t="s">
        <v>127</v>
      </c>
      <c r="B326" s="100" t="s">
        <v>7</v>
      </c>
      <c r="C326" s="101" t="s">
        <v>72</v>
      </c>
      <c r="D326" s="123" t="s">
        <v>336</v>
      </c>
      <c r="E326" s="176" t="s">
        <v>445</v>
      </c>
      <c r="F326" s="187"/>
      <c r="G326" s="128" t="s">
        <v>7</v>
      </c>
      <c r="H326" s="96">
        <v>49557.35</v>
      </c>
      <c r="I326" s="102">
        <v>49557.35</v>
      </c>
      <c r="J326" s="103">
        <v>0</v>
      </c>
      <c r="K326" s="117" t="str">
        <f>C326 &amp; D326 &amp;E326 &amp; F326 &amp; G326</f>
        <v>00005039510011100200</v>
      </c>
      <c r="L326" s="106" t="s">
        <v>446</v>
      </c>
    </row>
    <row r="327" spans="1:12" ht="22.5">
      <c r="A327" s="99" t="s">
        <v>129</v>
      </c>
      <c r="B327" s="100" t="s">
        <v>7</v>
      </c>
      <c r="C327" s="101" t="s">
        <v>72</v>
      </c>
      <c r="D327" s="123" t="s">
        <v>336</v>
      </c>
      <c r="E327" s="176" t="s">
        <v>445</v>
      </c>
      <c r="F327" s="187"/>
      <c r="G327" s="128" t="s">
        <v>131</v>
      </c>
      <c r="H327" s="96">
        <v>49557.35</v>
      </c>
      <c r="I327" s="102">
        <v>49557.35</v>
      </c>
      <c r="J327" s="103">
        <v>0</v>
      </c>
      <c r="K327" s="117" t="str">
        <f>C327 &amp; D327 &amp;E327 &amp; F327 &amp; G327</f>
        <v>00005039510011100240</v>
      </c>
      <c r="L327" s="106" t="s">
        <v>447</v>
      </c>
    </row>
    <row r="328" spans="1:12" s="84" customFormat="1">
      <c r="A328" s="79" t="s">
        <v>132</v>
      </c>
      <c r="B328" s="78" t="s">
        <v>7</v>
      </c>
      <c r="C328" s="120" t="s">
        <v>72</v>
      </c>
      <c r="D328" s="124" t="s">
        <v>336</v>
      </c>
      <c r="E328" s="185" t="s">
        <v>445</v>
      </c>
      <c r="F328" s="186"/>
      <c r="G328" s="121" t="s">
        <v>133</v>
      </c>
      <c r="H328" s="80">
        <v>49557.35</v>
      </c>
      <c r="I328" s="81">
        <v>49557.35</v>
      </c>
      <c r="J328" s="82">
        <f>IF(IF(H328="",0,H328)=0,0,(IF(H328&gt;0,IF(I328&gt;H328,0,H328-I328),IF(I328&gt;H328,H328-I328,0))))</f>
        <v>0</v>
      </c>
      <c r="K328" s="117" t="str">
        <f>C328 &amp; D328 &amp;E328 &amp; F328 &amp; G328</f>
        <v>00005039510011100244</v>
      </c>
      <c r="L328" s="83" t="str">
        <f>C328 &amp; D328 &amp;E328 &amp; F328 &amp; G328</f>
        <v>00005039510011100244</v>
      </c>
    </row>
    <row r="329" spans="1:12">
      <c r="A329" s="99" t="s">
        <v>448</v>
      </c>
      <c r="B329" s="100" t="s">
        <v>7</v>
      </c>
      <c r="C329" s="101" t="s">
        <v>72</v>
      </c>
      <c r="D329" s="123" t="s">
        <v>450</v>
      </c>
      <c r="E329" s="176" t="s">
        <v>96</v>
      </c>
      <c r="F329" s="187"/>
      <c r="G329" s="128" t="s">
        <v>72</v>
      </c>
      <c r="H329" s="96">
        <v>31500</v>
      </c>
      <c r="I329" s="102">
        <v>31500</v>
      </c>
      <c r="J329" s="103">
        <v>0</v>
      </c>
      <c r="K329" s="117" t="str">
        <f>C329 &amp; D329 &amp;E329 &amp; F329 &amp; G329</f>
        <v>00007000000000000000</v>
      </c>
      <c r="L329" s="106" t="s">
        <v>449</v>
      </c>
    </row>
    <row r="330" spans="1:12">
      <c r="A330" s="99" t="s">
        <v>451</v>
      </c>
      <c r="B330" s="100" t="s">
        <v>7</v>
      </c>
      <c r="C330" s="101" t="s">
        <v>72</v>
      </c>
      <c r="D330" s="123" t="s">
        <v>453</v>
      </c>
      <c r="E330" s="176" t="s">
        <v>96</v>
      </c>
      <c r="F330" s="187"/>
      <c r="G330" s="128" t="s">
        <v>72</v>
      </c>
      <c r="H330" s="96">
        <v>4500</v>
      </c>
      <c r="I330" s="102">
        <v>4500</v>
      </c>
      <c r="J330" s="103">
        <v>0</v>
      </c>
      <c r="K330" s="117" t="str">
        <f>C330 &amp; D330 &amp;E330 &amp; F330 &amp; G330</f>
        <v>00007070000000000000</v>
      </c>
      <c r="L330" s="106" t="s">
        <v>452</v>
      </c>
    </row>
    <row r="331" spans="1:12">
      <c r="A331" s="99"/>
      <c r="B331" s="100" t="s">
        <v>7</v>
      </c>
      <c r="C331" s="101" t="s">
        <v>72</v>
      </c>
      <c r="D331" s="123" t="s">
        <v>453</v>
      </c>
      <c r="E331" s="176" t="s">
        <v>96</v>
      </c>
      <c r="F331" s="187"/>
      <c r="G331" s="128" t="s">
        <v>72</v>
      </c>
      <c r="H331" s="96">
        <v>4500</v>
      </c>
      <c r="I331" s="102">
        <v>4500</v>
      </c>
      <c r="J331" s="103">
        <v>0</v>
      </c>
      <c r="K331" s="117" t="str">
        <f>C331 &amp; D331 &amp;E331 &amp; F331 &amp; G331</f>
        <v>00007070000000000000</v>
      </c>
      <c r="L331" s="106" t="s">
        <v>454</v>
      </c>
    </row>
    <row r="332" spans="1:12">
      <c r="A332" s="99" t="s">
        <v>455</v>
      </c>
      <c r="B332" s="100" t="s">
        <v>7</v>
      </c>
      <c r="C332" s="101" t="s">
        <v>72</v>
      </c>
      <c r="D332" s="123" t="s">
        <v>453</v>
      </c>
      <c r="E332" s="176" t="s">
        <v>457</v>
      </c>
      <c r="F332" s="187"/>
      <c r="G332" s="128" t="s">
        <v>72</v>
      </c>
      <c r="H332" s="96">
        <v>4500</v>
      </c>
      <c r="I332" s="102">
        <v>4500</v>
      </c>
      <c r="J332" s="103">
        <v>0</v>
      </c>
      <c r="K332" s="117" t="str">
        <f>C332 &amp; D332 &amp;E332 &amp; F332 &amp; G332</f>
        <v>00007079610011110000</v>
      </c>
      <c r="L332" s="106" t="s">
        <v>456</v>
      </c>
    </row>
    <row r="333" spans="1:12" ht="22.5">
      <c r="A333" s="99" t="s">
        <v>127</v>
      </c>
      <c r="B333" s="100" t="s">
        <v>7</v>
      </c>
      <c r="C333" s="101" t="s">
        <v>72</v>
      </c>
      <c r="D333" s="123" t="s">
        <v>453</v>
      </c>
      <c r="E333" s="176" t="s">
        <v>457</v>
      </c>
      <c r="F333" s="187"/>
      <c r="G333" s="128" t="s">
        <v>7</v>
      </c>
      <c r="H333" s="96">
        <v>4500</v>
      </c>
      <c r="I333" s="102">
        <v>4500</v>
      </c>
      <c r="J333" s="103">
        <v>0</v>
      </c>
      <c r="K333" s="117" t="str">
        <f>C333 &amp; D333 &amp;E333 &amp; F333 &amp; G333</f>
        <v>00007079610011110200</v>
      </c>
      <c r="L333" s="106" t="s">
        <v>458</v>
      </c>
    </row>
    <row r="334" spans="1:12" ht="22.5">
      <c r="A334" s="99" t="s">
        <v>129</v>
      </c>
      <c r="B334" s="100" t="s">
        <v>7</v>
      </c>
      <c r="C334" s="101" t="s">
        <v>72</v>
      </c>
      <c r="D334" s="123" t="s">
        <v>453</v>
      </c>
      <c r="E334" s="176" t="s">
        <v>457</v>
      </c>
      <c r="F334" s="187"/>
      <c r="G334" s="128" t="s">
        <v>131</v>
      </c>
      <c r="H334" s="96">
        <v>4500</v>
      </c>
      <c r="I334" s="102">
        <v>4500</v>
      </c>
      <c r="J334" s="103">
        <v>0</v>
      </c>
      <c r="K334" s="117" t="str">
        <f>C334 &amp; D334 &amp;E334 &amp; F334 &amp; G334</f>
        <v>00007079610011110240</v>
      </c>
      <c r="L334" s="106" t="s">
        <v>459</v>
      </c>
    </row>
    <row r="335" spans="1:12" s="84" customFormat="1">
      <c r="A335" s="79" t="s">
        <v>132</v>
      </c>
      <c r="B335" s="78" t="s">
        <v>7</v>
      </c>
      <c r="C335" s="120" t="s">
        <v>72</v>
      </c>
      <c r="D335" s="124" t="s">
        <v>453</v>
      </c>
      <c r="E335" s="185" t="s">
        <v>457</v>
      </c>
      <c r="F335" s="186"/>
      <c r="G335" s="121" t="s">
        <v>133</v>
      </c>
      <c r="H335" s="80">
        <v>4500</v>
      </c>
      <c r="I335" s="81">
        <v>4500</v>
      </c>
      <c r="J335" s="82">
        <f>IF(IF(H335="",0,H335)=0,0,(IF(H335&gt;0,IF(I335&gt;H335,0,H335-I335),IF(I335&gt;H335,H335-I335,0))))</f>
        <v>0</v>
      </c>
      <c r="K335" s="117" t="str">
        <f>C335 &amp; D335 &amp;E335 &amp; F335 &amp; G335</f>
        <v>00007079610011110244</v>
      </c>
      <c r="L335" s="83" t="str">
        <f>C335 &amp; D335 &amp;E335 &amp; F335 &amp; G335</f>
        <v>00007079610011110244</v>
      </c>
    </row>
    <row r="336" spans="1:12">
      <c r="A336" s="99" t="s">
        <v>460</v>
      </c>
      <c r="B336" s="100" t="s">
        <v>7</v>
      </c>
      <c r="C336" s="101" t="s">
        <v>72</v>
      </c>
      <c r="D336" s="123" t="s">
        <v>462</v>
      </c>
      <c r="E336" s="176" t="s">
        <v>96</v>
      </c>
      <c r="F336" s="187"/>
      <c r="G336" s="128" t="s">
        <v>72</v>
      </c>
      <c r="H336" s="96">
        <v>27000</v>
      </c>
      <c r="I336" s="102">
        <v>27000</v>
      </c>
      <c r="J336" s="103">
        <v>0</v>
      </c>
      <c r="K336" s="117" t="str">
        <f>C336 &amp; D336 &amp;E336 &amp; F336 &amp; G336</f>
        <v>00007090000000000000</v>
      </c>
      <c r="L336" s="106" t="s">
        <v>461</v>
      </c>
    </row>
    <row r="337" spans="1:12" ht="33.75">
      <c r="A337" s="99" t="s">
        <v>463</v>
      </c>
      <c r="B337" s="100" t="s">
        <v>7</v>
      </c>
      <c r="C337" s="101" t="s">
        <v>72</v>
      </c>
      <c r="D337" s="123" t="s">
        <v>462</v>
      </c>
      <c r="E337" s="176" t="s">
        <v>465</v>
      </c>
      <c r="F337" s="187"/>
      <c r="G337" s="128" t="s">
        <v>72</v>
      </c>
      <c r="H337" s="96">
        <v>23000</v>
      </c>
      <c r="I337" s="102">
        <v>23000</v>
      </c>
      <c r="J337" s="103">
        <v>0</v>
      </c>
      <c r="K337" s="117" t="str">
        <f>C337 &amp; D337 &amp;E337 &amp; F337 &amp; G337</f>
        <v>00007090800000000000</v>
      </c>
      <c r="L337" s="106" t="s">
        <v>464</v>
      </c>
    </row>
    <row r="338" spans="1:12" ht="45">
      <c r="A338" s="99" t="s">
        <v>466</v>
      </c>
      <c r="B338" s="100" t="s">
        <v>7</v>
      </c>
      <c r="C338" s="101" t="s">
        <v>72</v>
      </c>
      <c r="D338" s="123" t="s">
        <v>462</v>
      </c>
      <c r="E338" s="176" t="s">
        <v>468</v>
      </c>
      <c r="F338" s="187"/>
      <c r="G338" s="128" t="s">
        <v>72</v>
      </c>
      <c r="H338" s="96">
        <v>23000</v>
      </c>
      <c r="I338" s="102">
        <v>23000</v>
      </c>
      <c r="J338" s="103">
        <v>0</v>
      </c>
      <c r="K338" s="117" t="str">
        <f>C338 &amp; D338 &amp;E338 &amp; F338 &amp; G338</f>
        <v>00007090800123810000</v>
      </c>
      <c r="L338" s="106" t="s">
        <v>467</v>
      </c>
    </row>
    <row r="339" spans="1:12" ht="22.5">
      <c r="A339" s="99" t="s">
        <v>127</v>
      </c>
      <c r="B339" s="100" t="s">
        <v>7</v>
      </c>
      <c r="C339" s="101" t="s">
        <v>72</v>
      </c>
      <c r="D339" s="123" t="s">
        <v>462</v>
      </c>
      <c r="E339" s="176" t="s">
        <v>468</v>
      </c>
      <c r="F339" s="187"/>
      <c r="G339" s="128" t="s">
        <v>7</v>
      </c>
      <c r="H339" s="96">
        <v>23000</v>
      </c>
      <c r="I339" s="102">
        <v>23000</v>
      </c>
      <c r="J339" s="103">
        <v>0</v>
      </c>
      <c r="K339" s="117" t="str">
        <f>C339 &amp; D339 &amp;E339 &amp; F339 &amp; G339</f>
        <v>00007090800123810200</v>
      </c>
      <c r="L339" s="106" t="s">
        <v>469</v>
      </c>
    </row>
    <row r="340" spans="1:12" ht="22.5">
      <c r="A340" s="99" t="s">
        <v>129</v>
      </c>
      <c r="B340" s="100" t="s">
        <v>7</v>
      </c>
      <c r="C340" s="101" t="s">
        <v>72</v>
      </c>
      <c r="D340" s="123" t="s">
        <v>462</v>
      </c>
      <c r="E340" s="176" t="s">
        <v>468</v>
      </c>
      <c r="F340" s="187"/>
      <c r="G340" s="128" t="s">
        <v>131</v>
      </c>
      <c r="H340" s="96">
        <v>23000</v>
      </c>
      <c r="I340" s="102">
        <v>23000</v>
      </c>
      <c r="J340" s="103">
        <v>0</v>
      </c>
      <c r="K340" s="117" t="str">
        <f>C340 &amp; D340 &amp;E340 &amp; F340 &amp; G340</f>
        <v>00007090800123810240</v>
      </c>
      <c r="L340" s="106" t="s">
        <v>470</v>
      </c>
    </row>
    <row r="341" spans="1:12" s="84" customFormat="1">
      <c r="A341" s="79" t="s">
        <v>132</v>
      </c>
      <c r="B341" s="78" t="s">
        <v>7</v>
      </c>
      <c r="C341" s="120" t="s">
        <v>72</v>
      </c>
      <c r="D341" s="124" t="s">
        <v>462</v>
      </c>
      <c r="E341" s="185" t="s">
        <v>468</v>
      </c>
      <c r="F341" s="186"/>
      <c r="G341" s="121" t="s">
        <v>133</v>
      </c>
      <c r="H341" s="80">
        <v>23000</v>
      </c>
      <c r="I341" s="81">
        <v>23000</v>
      </c>
      <c r="J341" s="82">
        <f>IF(IF(H341="",0,H341)=0,0,(IF(H341&gt;0,IF(I341&gt;H341,0,H341-I341),IF(I341&gt;H341,H341-I341,0))))</f>
        <v>0</v>
      </c>
      <c r="K341" s="117" t="str">
        <f>C341 &amp; D341 &amp;E341 &amp; F341 &amp; G341</f>
        <v>00007090800123810244</v>
      </c>
      <c r="L341" s="83" t="str">
        <f>C341 &amp; D341 &amp;E341 &amp; F341 &amp; G341</f>
        <v>00007090800123810244</v>
      </c>
    </row>
    <row r="342" spans="1:12" ht="22.5">
      <c r="A342" s="99" t="s">
        <v>471</v>
      </c>
      <c r="B342" s="100" t="s">
        <v>7</v>
      </c>
      <c r="C342" s="101" t="s">
        <v>72</v>
      </c>
      <c r="D342" s="123" t="s">
        <v>462</v>
      </c>
      <c r="E342" s="176" t="s">
        <v>473</v>
      </c>
      <c r="F342" s="187"/>
      <c r="G342" s="128" t="s">
        <v>72</v>
      </c>
      <c r="H342" s="96">
        <v>4000</v>
      </c>
      <c r="I342" s="102">
        <v>4000</v>
      </c>
      <c r="J342" s="103">
        <v>0</v>
      </c>
      <c r="K342" s="117" t="str">
        <f>C342 &amp; D342 &amp;E342 &amp; F342 &amp; G342</f>
        <v>00007091000000000000</v>
      </c>
      <c r="L342" s="106" t="s">
        <v>472</v>
      </c>
    </row>
    <row r="343" spans="1:12" ht="33.75">
      <c r="A343" s="99" t="s">
        <v>474</v>
      </c>
      <c r="B343" s="100" t="s">
        <v>7</v>
      </c>
      <c r="C343" s="101" t="s">
        <v>72</v>
      </c>
      <c r="D343" s="123" t="s">
        <v>462</v>
      </c>
      <c r="E343" s="176" t="s">
        <v>476</v>
      </c>
      <c r="F343" s="187"/>
      <c r="G343" s="128" t="s">
        <v>72</v>
      </c>
      <c r="H343" s="96">
        <v>4000</v>
      </c>
      <c r="I343" s="102">
        <v>4000</v>
      </c>
      <c r="J343" s="103">
        <v>0</v>
      </c>
      <c r="K343" s="117" t="str">
        <f>C343 &amp; D343 &amp;E343 &amp; F343 &amp; G343</f>
        <v>00007091000123910000</v>
      </c>
      <c r="L343" s="106" t="s">
        <v>475</v>
      </c>
    </row>
    <row r="344" spans="1:12" ht="22.5">
      <c r="A344" s="99" t="s">
        <v>127</v>
      </c>
      <c r="B344" s="100" t="s">
        <v>7</v>
      </c>
      <c r="C344" s="101" t="s">
        <v>72</v>
      </c>
      <c r="D344" s="123" t="s">
        <v>462</v>
      </c>
      <c r="E344" s="176" t="s">
        <v>476</v>
      </c>
      <c r="F344" s="187"/>
      <c r="G344" s="128" t="s">
        <v>7</v>
      </c>
      <c r="H344" s="96">
        <v>4000</v>
      </c>
      <c r="I344" s="102">
        <v>4000</v>
      </c>
      <c r="J344" s="103">
        <v>0</v>
      </c>
      <c r="K344" s="117" t="str">
        <f>C344 &amp; D344 &amp;E344 &amp; F344 &amp; G344</f>
        <v>00007091000123910200</v>
      </c>
      <c r="L344" s="106" t="s">
        <v>477</v>
      </c>
    </row>
    <row r="345" spans="1:12" ht="22.5">
      <c r="A345" s="99" t="s">
        <v>129</v>
      </c>
      <c r="B345" s="100" t="s">
        <v>7</v>
      </c>
      <c r="C345" s="101" t="s">
        <v>72</v>
      </c>
      <c r="D345" s="123" t="s">
        <v>462</v>
      </c>
      <c r="E345" s="176" t="s">
        <v>476</v>
      </c>
      <c r="F345" s="187"/>
      <c r="G345" s="128" t="s">
        <v>131</v>
      </c>
      <c r="H345" s="96">
        <v>4000</v>
      </c>
      <c r="I345" s="102">
        <v>4000</v>
      </c>
      <c r="J345" s="103">
        <v>0</v>
      </c>
      <c r="K345" s="117" t="str">
        <f>C345 &amp; D345 &amp;E345 &amp; F345 &amp; G345</f>
        <v>00007091000123910240</v>
      </c>
      <c r="L345" s="106" t="s">
        <v>478</v>
      </c>
    </row>
    <row r="346" spans="1:12" s="84" customFormat="1">
      <c r="A346" s="79" t="s">
        <v>132</v>
      </c>
      <c r="B346" s="78" t="s">
        <v>7</v>
      </c>
      <c r="C346" s="120" t="s">
        <v>72</v>
      </c>
      <c r="D346" s="124" t="s">
        <v>462</v>
      </c>
      <c r="E346" s="185" t="s">
        <v>476</v>
      </c>
      <c r="F346" s="186"/>
      <c r="G346" s="121" t="s">
        <v>133</v>
      </c>
      <c r="H346" s="80">
        <v>4000</v>
      </c>
      <c r="I346" s="81">
        <v>4000</v>
      </c>
      <c r="J346" s="82">
        <f>IF(IF(H346="",0,H346)=0,0,(IF(H346&gt;0,IF(I346&gt;H346,0,H346-I346),IF(I346&gt;H346,H346-I346,0))))</f>
        <v>0</v>
      </c>
      <c r="K346" s="117" t="str">
        <f>C346 &amp; D346 &amp;E346 &amp; F346 &amp; G346</f>
        <v>00007091000123910244</v>
      </c>
      <c r="L346" s="83" t="str">
        <f>C346 &amp; D346 &amp;E346 &amp; F346 &amp; G346</f>
        <v>00007091000123910244</v>
      </c>
    </row>
    <row r="347" spans="1:12">
      <c r="A347" s="99" t="s">
        <v>479</v>
      </c>
      <c r="B347" s="100" t="s">
        <v>7</v>
      </c>
      <c r="C347" s="101" t="s">
        <v>72</v>
      </c>
      <c r="D347" s="123" t="s">
        <v>481</v>
      </c>
      <c r="E347" s="176" t="s">
        <v>96</v>
      </c>
      <c r="F347" s="187"/>
      <c r="G347" s="128" t="s">
        <v>72</v>
      </c>
      <c r="H347" s="96">
        <v>50000</v>
      </c>
      <c r="I347" s="102">
        <v>50000</v>
      </c>
      <c r="J347" s="103">
        <v>0</v>
      </c>
      <c r="K347" s="117" t="str">
        <f>C347 &amp; D347 &amp;E347 &amp; F347 &amp; G347</f>
        <v>00008000000000000000</v>
      </c>
      <c r="L347" s="106" t="s">
        <v>480</v>
      </c>
    </row>
    <row r="348" spans="1:12">
      <c r="A348" s="99" t="s">
        <v>482</v>
      </c>
      <c r="B348" s="100" t="s">
        <v>7</v>
      </c>
      <c r="C348" s="101" t="s">
        <v>72</v>
      </c>
      <c r="D348" s="123" t="s">
        <v>484</v>
      </c>
      <c r="E348" s="176" t="s">
        <v>96</v>
      </c>
      <c r="F348" s="187"/>
      <c r="G348" s="128" t="s">
        <v>72</v>
      </c>
      <c r="H348" s="96">
        <v>50000</v>
      </c>
      <c r="I348" s="102">
        <v>50000</v>
      </c>
      <c r="J348" s="103">
        <v>0</v>
      </c>
      <c r="K348" s="117" t="str">
        <f>C348 &amp; D348 &amp;E348 &amp; F348 &amp; G348</f>
        <v>00008010000000000000</v>
      </c>
      <c r="L348" s="106" t="s">
        <v>483</v>
      </c>
    </row>
    <row r="349" spans="1:12">
      <c r="A349" s="99"/>
      <c r="B349" s="100" t="s">
        <v>7</v>
      </c>
      <c r="C349" s="101" t="s">
        <v>72</v>
      </c>
      <c r="D349" s="123" t="s">
        <v>484</v>
      </c>
      <c r="E349" s="176" t="s">
        <v>96</v>
      </c>
      <c r="F349" s="187"/>
      <c r="G349" s="128" t="s">
        <v>72</v>
      </c>
      <c r="H349" s="96">
        <v>50000</v>
      </c>
      <c r="I349" s="102">
        <v>50000</v>
      </c>
      <c r="J349" s="103">
        <v>0</v>
      </c>
      <c r="K349" s="117" t="str">
        <f>C349 &amp; D349 &amp;E349 &amp; F349 &amp; G349</f>
        <v>00008010000000000000</v>
      </c>
      <c r="L349" s="106" t="s">
        <v>485</v>
      </c>
    </row>
    <row r="350" spans="1:12">
      <c r="A350" s="99" t="s">
        <v>486</v>
      </c>
      <c r="B350" s="100" t="s">
        <v>7</v>
      </c>
      <c r="C350" s="101" t="s">
        <v>72</v>
      </c>
      <c r="D350" s="123" t="s">
        <v>484</v>
      </c>
      <c r="E350" s="176" t="s">
        <v>488</v>
      </c>
      <c r="F350" s="187"/>
      <c r="G350" s="128" t="s">
        <v>72</v>
      </c>
      <c r="H350" s="96">
        <v>50000</v>
      </c>
      <c r="I350" s="102">
        <v>50000</v>
      </c>
      <c r="J350" s="103">
        <v>0</v>
      </c>
      <c r="K350" s="117" t="str">
        <f>C350 &amp; D350 &amp;E350 &amp; F350 &amp; G350</f>
        <v>00008019710011120000</v>
      </c>
      <c r="L350" s="106" t="s">
        <v>487</v>
      </c>
    </row>
    <row r="351" spans="1:12" ht="22.5">
      <c r="A351" s="99" t="s">
        <v>127</v>
      </c>
      <c r="B351" s="100" t="s">
        <v>7</v>
      </c>
      <c r="C351" s="101" t="s">
        <v>72</v>
      </c>
      <c r="D351" s="123" t="s">
        <v>484</v>
      </c>
      <c r="E351" s="176" t="s">
        <v>488</v>
      </c>
      <c r="F351" s="187"/>
      <c r="G351" s="128" t="s">
        <v>7</v>
      </c>
      <c r="H351" s="96">
        <v>50000</v>
      </c>
      <c r="I351" s="102">
        <v>50000</v>
      </c>
      <c r="J351" s="103">
        <v>0</v>
      </c>
      <c r="K351" s="117" t="str">
        <f>C351 &amp; D351 &amp;E351 &amp; F351 &amp; G351</f>
        <v>00008019710011120200</v>
      </c>
      <c r="L351" s="106" t="s">
        <v>489</v>
      </c>
    </row>
    <row r="352" spans="1:12" ht="22.5">
      <c r="A352" s="99" t="s">
        <v>129</v>
      </c>
      <c r="B352" s="100" t="s">
        <v>7</v>
      </c>
      <c r="C352" s="101" t="s">
        <v>72</v>
      </c>
      <c r="D352" s="123" t="s">
        <v>484</v>
      </c>
      <c r="E352" s="176" t="s">
        <v>488</v>
      </c>
      <c r="F352" s="187"/>
      <c r="G352" s="128" t="s">
        <v>131</v>
      </c>
      <c r="H352" s="96">
        <v>50000</v>
      </c>
      <c r="I352" s="102">
        <v>50000</v>
      </c>
      <c r="J352" s="103">
        <v>0</v>
      </c>
      <c r="K352" s="117" t="str">
        <f>C352 &amp; D352 &amp;E352 &amp; F352 &amp; G352</f>
        <v>00008019710011120240</v>
      </c>
      <c r="L352" s="106" t="s">
        <v>490</v>
      </c>
    </row>
    <row r="353" spans="1:12" s="84" customFormat="1">
      <c r="A353" s="79" t="s">
        <v>132</v>
      </c>
      <c r="B353" s="78" t="s">
        <v>7</v>
      </c>
      <c r="C353" s="120" t="s">
        <v>72</v>
      </c>
      <c r="D353" s="124" t="s">
        <v>484</v>
      </c>
      <c r="E353" s="185" t="s">
        <v>488</v>
      </c>
      <c r="F353" s="186"/>
      <c r="G353" s="121" t="s">
        <v>133</v>
      </c>
      <c r="H353" s="80">
        <v>50000</v>
      </c>
      <c r="I353" s="81">
        <v>50000</v>
      </c>
      <c r="J353" s="82">
        <f>IF(IF(H353="",0,H353)=0,0,(IF(H353&gt;0,IF(I353&gt;H353,0,H353-I353),IF(I353&gt;H353,H353-I353,0))))</f>
        <v>0</v>
      </c>
      <c r="K353" s="117" t="str">
        <f>C353 &amp; D353 &amp;E353 &amp; F353 &amp; G353</f>
        <v>00008019710011120244</v>
      </c>
      <c r="L353" s="83" t="str">
        <f>C353 &amp; D353 &amp;E353 &amp; F353 &amp; G353</f>
        <v>00008019710011120244</v>
      </c>
    </row>
    <row r="354" spans="1:12">
      <c r="A354" s="99" t="s">
        <v>491</v>
      </c>
      <c r="B354" s="100" t="s">
        <v>7</v>
      </c>
      <c r="C354" s="101" t="s">
        <v>72</v>
      </c>
      <c r="D354" s="123" t="s">
        <v>493</v>
      </c>
      <c r="E354" s="176" t="s">
        <v>96</v>
      </c>
      <c r="F354" s="187"/>
      <c r="G354" s="128" t="s">
        <v>72</v>
      </c>
      <c r="H354" s="96">
        <v>152087.64000000001</v>
      </c>
      <c r="I354" s="102">
        <v>152087.64000000001</v>
      </c>
      <c r="J354" s="103">
        <v>0</v>
      </c>
      <c r="K354" s="117" t="str">
        <f>C354 &amp; D354 &amp;E354 &amp; F354 &amp; G354</f>
        <v>00010000000000000000</v>
      </c>
      <c r="L354" s="106" t="s">
        <v>492</v>
      </c>
    </row>
    <row r="355" spans="1:12">
      <c r="A355" s="99" t="s">
        <v>494</v>
      </c>
      <c r="B355" s="100" t="s">
        <v>7</v>
      </c>
      <c r="C355" s="101" t="s">
        <v>72</v>
      </c>
      <c r="D355" s="123" t="s">
        <v>496</v>
      </c>
      <c r="E355" s="176" t="s">
        <v>96</v>
      </c>
      <c r="F355" s="187"/>
      <c r="G355" s="128" t="s">
        <v>72</v>
      </c>
      <c r="H355" s="96">
        <v>152087.64000000001</v>
      </c>
      <c r="I355" s="102">
        <v>152087.64000000001</v>
      </c>
      <c r="J355" s="103">
        <v>0</v>
      </c>
      <c r="K355" s="117" t="str">
        <f>C355 &amp; D355 &amp;E355 &amp; F355 &amp; G355</f>
        <v>00010010000000000000</v>
      </c>
      <c r="L355" s="106" t="s">
        <v>495</v>
      </c>
    </row>
    <row r="356" spans="1:12">
      <c r="A356" s="99"/>
      <c r="B356" s="100" t="s">
        <v>7</v>
      </c>
      <c r="C356" s="101" t="s">
        <v>72</v>
      </c>
      <c r="D356" s="123" t="s">
        <v>496</v>
      </c>
      <c r="E356" s="176" t="s">
        <v>96</v>
      </c>
      <c r="F356" s="187"/>
      <c r="G356" s="128" t="s">
        <v>72</v>
      </c>
      <c r="H356" s="96">
        <v>152087.64000000001</v>
      </c>
      <c r="I356" s="102">
        <v>152087.64000000001</v>
      </c>
      <c r="J356" s="103">
        <v>0</v>
      </c>
      <c r="K356" s="117" t="str">
        <f>C356 &amp; D356 &amp;E356 &amp; F356 &amp; G356</f>
        <v>00010010000000000000</v>
      </c>
      <c r="L356" s="106" t="s">
        <v>497</v>
      </c>
    </row>
    <row r="357" spans="1:12">
      <c r="A357" s="99" t="s">
        <v>498</v>
      </c>
      <c r="B357" s="100" t="s">
        <v>7</v>
      </c>
      <c r="C357" s="101" t="s">
        <v>72</v>
      </c>
      <c r="D357" s="123" t="s">
        <v>496</v>
      </c>
      <c r="E357" s="176" t="s">
        <v>500</v>
      </c>
      <c r="F357" s="187"/>
      <c r="G357" s="128" t="s">
        <v>72</v>
      </c>
      <c r="H357" s="96">
        <v>152087.64000000001</v>
      </c>
      <c r="I357" s="102">
        <v>152087.64000000001</v>
      </c>
      <c r="J357" s="103">
        <v>0</v>
      </c>
      <c r="K357" s="117" t="str">
        <f>C357 &amp; D357 &amp;E357 &amp; F357 &amp; G357</f>
        <v>00010019150082100000</v>
      </c>
      <c r="L357" s="106" t="s">
        <v>499</v>
      </c>
    </row>
    <row r="358" spans="1:12">
      <c r="A358" s="99" t="s">
        <v>501</v>
      </c>
      <c r="B358" s="100" t="s">
        <v>7</v>
      </c>
      <c r="C358" s="101" t="s">
        <v>72</v>
      </c>
      <c r="D358" s="123" t="s">
        <v>496</v>
      </c>
      <c r="E358" s="176" t="s">
        <v>500</v>
      </c>
      <c r="F358" s="187"/>
      <c r="G358" s="128" t="s">
        <v>503</v>
      </c>
      <c r="H358" s="96">
        <v>152087.64000000001</v>
      </c>
      <c r="I358" s="102">
        <v>152087.64000000001</v>
      </c>
      <c r="J358" s="103">
        <v>0</v>
      </c>
      <c r="K358" s="117" t="str">
        <f>C358 &amp; D358 &amp;E358 &amp; F358 &amp; G358</f>
        <v>00010019150082100300</v>
      </c>
      <c r="L358" s="106" t="s">
        <v>502</v>
      </c>
    </row>
    <row r="359" spans="1:12">
      <c r="A359" s="99" t="s">
        <v>504</v>
      </c>
      <c r="B359" s="100" t="s">
        <v>7</v>
      </c>
      <c r="C359" s="101" t="s">
        <v>72</v>
      </c>
      <c r="D359" s="123" t="s">
        <v>496</v>
      </c>
      <c r="E359" s="176" t="s">
        <v>500</v>
      </c>
      <c r="F359" s="187"/>
      <c r="G359" s="128" t="s">
        <v>506</v>
      </c>
      <c r="H359" s="96">
        <v>152087.64000000001</v>
      </c>
      <c r="I359" s="102">
        <v>152087.64000000001</v>
      </c>
      <c r="J359" s="103">
        <v>0</v>
      </c>
      <c r="K359" s="117" t="str">
        <f>C359 &amp; D359 &amp;E359 &amp; F359 &amp; G359</f>
        <v>00010019150082100310</v>
      </c>
      <c r="L359" s="106" t="s">
        <v>505</v>
      </c>
    </row>
    <row r="360" spans="1:12" s="84" customFormat="1">
      <c r="A360" s="79" t="s">
        <v>507</v>
      </c>
      <c r="B360" s="78" t="s">
        <v>7</v>
      </c>
      <c r="C360" s="120" t="s">
        <v>72</v>
      </c>
      <c r="D360" s="124" t="s">
        <v>496</v>
      </c>
      <c r="E360" s="185" t="s">
        <v>500</v>
      </c>
      <c r="F360" s="186"/>
      <c r="G360" s="121" t="s">
        <v>508</v>
      </c>
      <c r="H360" s="80">
        <v>152087.64000000001</v>
      </c>
      <c r="I360" s="81">
        <v>152087.64000000001</v>
      </c>
      <c r="J360" s="82">
        <f>IF(IF(H360="",0,H360)=0,0,(IF(H360&gt;0,IF(I360&gt;H360,0,H360-I360),IF(I360&gt;H360,H360-I360,0))))</f>
        <v>0</v>
      </c>
      <c r="K360" s="117" t="str">
        <f>C360 &amp; D360 &amp;E360 &amp; F360 &amp; G360</f>
        <v>00010019150082100312</v>
      </c>
      <c r="L360" s="83" t="str">
        <f>C360 &amp; D360 &amp;E360 &amp; F360 &amp; G360</f>
        <v>00010019150082100312</v>
      </c>
    </row>
    <row r="361" spans="1:12">
      <c r="A361" s="99" t="s">
        <v>509</v>
      </c>
      <c r="B361" s="100" t="s">
        <v>7</v>
      </c>
      <c r="C361" s="101" t="s">
        <v>72</v>
      </c>
      <c r="D361" s="123" t="s">
        <v>511</v>
      </c>
      <c r="E361" s="176" t="s">
        <v>96</v>
      </c>
      <c r="F361" s="187"/>
      <c r="G361" s="128" t="s">
        <v>72</v>
      </c>
      <c r="H361" s="96">
        <v>10000</v>
      </c>
      <c r="I361" s="102">
        <v>10000</v>
      </c>
      <c r="J361" s="103">
        <v>0</v>
      </c>
      <c r="K361" s="117" t="str">
        <f>C361 &amp; D361 &amp;E361 &amp; F361 &amp; G361</f>
        <v>00011000000000000000</v>
      </c>
      <c r="L361" s="106" t="s">
        <v>510</v>
      </c>
    </row>
    <row r="362" spans="1:12">
      <c r="A362" s="99"/>
      <c r="B362" s="100" t="s">
        <v>7</v>
      </c>
      <c r="C362" s="101" t="s">
        <v>72</v>
      </c>
      <c r="D362" s="123" t="s">
        <v>513</v>
      </c>
      <c r="E362" s="176" t="s">
        <v>96</v>
      </c>
      <c r="F362" s="187"/>
      <c r="G362" s="128" t="s">
        <v>72</v>
      </c>
      <c r="H362" s="96">
        <v>5000</v>
      </c>
      <c r="I362" s="102">
        <v>5000</v>
      </c>
      <c r="J362" s="103">
        <v>0</v>
      </c>
      <c r="K362" s="117" t="str">
        <f>C362 &amp; D362 &amp;E362 &amp; F362 &amp; G362</f>
        <v>00011010000000000000</v>
      </c>
      <c r="L362" s="106" t="s">
        <v>512</v>
      </c>
    </row>
    <row r="363" spans="1:12">
      <c r="A363" s="99" t="s">
        <v>514</v>
      </c>
      <c r="B363" s="100" t="s">
        <v>7</v>
      </c>
      <c r="C363" s="101" t="s">
        <v>72</v>
      </c>
      <c r="D363" s="123" t="s">
        <v>513</v>
      </c>
      <c r="E363" s="176" t="s">
        <v>96</v>
      </c>
      <c r="F363" s="187"/>
      <c r="G363" s="128" t="s">
        <v>72</v>
      </c>
      <c r="H363" s="96">
        <v>10000</v>
      </c>
      <c r="I363" s="102">
        <v>10000</v>
      </c>
      <c r="J363" s="103">
        <v>0</v>
      </c>
      <c r="K363" s="117" t="str">
        <f>C363 &amp; D363 &amp;E363 &amp; F363 &amp; G363</f>
        <v>00011010000000000000</v>
      </c>
      <c r="L363" s="106" t="s">
        <v>515</v>
      </c>
    </row>
    <row r="364" spans="1:12" ht="33.75">
      <c r="A364" s="99" t="s">
        <v>516</v>
      </c>
      <c r="B364" s="100" t="s">
        <v>7</v>
      </c>
      <c r="C364" s="101" t="s">
        <v>72</v>
      </c>
      <c r="D364" s="123" t="s">
        <v>513</v>
      </c>
      <c r="E364" s="176" t="s">
        <v>518</v>
      </c>
      <c r="F364" s="187"/>
      <c r="G364" s="128" t="s">
        <v>72</v>
      </c>
      <c r="H364" s="96">
        <v>5000</v>
      </c>
      <c r="I364" s="102">
        <v>5000</v>
      </c>
      <c r="J364" s="103">
        <v>0</v>
      </c>
      <c r="K364" s="117" t="str">
        <f>C364 &amp; D364 &amp;E364 &amp; F364 &amp; G364</f>
        <v>00011011100000000000</v>
      </c>
      <c r="L364" s="106" t="s">
        <v>517</v>
      </c>
    </row>
    <row r="365" spans="1:12" ht="45">
      <c r="A365" s="99" t="s">
        <v>519</v>
      </c>
      <c r="B365" s="100" t="s">
        <v>7</v>
      </c>
      <c r="C365" s="101" t="s">
        <v>72</v>
      </c>
      <c r="D365" s="123" t="s">
        <v>513</v>
      </c>
      <c r="E365" s="176" t="s">
        <v>521</v>
      </c>
      <c r="F365" s="187"/>
      <c r="G365" s="128" t="s">
        <v>72</v>
      </c>
      <c r="H365" s="96">
        <v>5000</v>
      </c>
      <c r="I365" s="102">
        <v>5000</v>
      </c>
      <c r="J365" s="103">
        <v>0</v>
      </c>
      <c r="K365" s="117" t="str">
        <f>C365 &amp; D365 &amp;E365 &amp; F365 &amp; G365</f>
        <v>00011011100123110000</v>
      </c>
      <c r="L365" s="106" t="s">
        <v>520</v>
      </c>
    </row>
    <row r="366" spans="1:12" ht="22.5">
      <c r="A366" s="99" t="s">
        <v>127</v>
      </c>
      <c r="B366" s="100" t="s">
        <v>7</v>
      </c>
      <c r="C366" s="101" t="s">
        <v>72</v>
      </c>
      <c r="D366" s="123" t="s">
        <v>513</v>
      </c>
      <c r="E366" s="176" t="s">
        <v>521</v>
      </c>
      <c r="F366" s="187"/>
      <c r="G366" s="128" t="s">
        <v>7</v>
      </c>
      <c r="H366" s="96">
        <v>5000</v>
      </c>
      <c r="I366" s="102">
        <v>5000</v>
      </c>
      <c r="J366" s="103">
        <v>0</v>
      </c>
      <c r="K366" s="117" t="str">
        <f>C366 &amp; D366 &amp;E366 &amp; F366 &amp; G366</f>
        <v>00011011100123110200</v>
      </c>
      <c r="L366" s="106" t="s">
        <v>522</v>
      </c>
    </row>
    <row r="367" spans="1:12" ht="22.5">
      <c r="A367" s="99" t="s">
        <v>129</v>
      </c>
      <c r="B367" s="100" t="s">
        <v>7</v>
      </c>
      <c r="C367" s="101" t="s">
        <v>72</v>
      </c>
      <c r="D367" s="123" t="s">
        <v>513</v>
      </c>
      <c r="E367" s="176" t="s">
        <v>521</v>
      </c>
      <c r="F367" s="187"/>
      <c r="G367" s="128" t="s">
        <v>131</v>
      </c>
      <c r="H367" s="96">
        <v>5000</v>
      </c>
      <c r="I367" s="102">
        <v>5000</v>
      </c>
      <c r="J367" s="103">
        <v>0</v>
      </c>
      <c r="K367" s="117" t="str">
        <f>C367 &amp; D367 &amp;E367 &amp; F367 &amp; G367</f>
        <v>00011011100123110240</v>
      </c>
      <c r="L367" s="106" t="s">
        <v>523</v>
      </c>
    </row>
    <row r="368" spans="1:12" s="84" customFormat="1">
      <c r="A368" s="79" t="s">
        <v>132</v>
      </c>
      <c r="B368" s="78" t="s">
        <v>7</v>
      </c>
      <c r="C368" s="120" t="s">
        <v>72</v>
      </c>
      <c r="D368" s="124" t="s">
        <v>513</v>
      </c>
      <c r="E368" s="185" t="s">
        <v>521</v>
      </c>
      <c r="F368" s="186"/>
      <c r="G368" s="121" t="s">
        <v>133</v>
      </c>
      <c r="H368" s="80">
        <v>5000</v>
      </c>
      <c r="I368" s="81">
        <v>5000</v>
      </c>
      <c r="J368" s="82">
        <f>IF(IF(H368="",0,H368)=0,0,(IF(H368&gt;0,IF(I368&gt;H368,0,H368-I368),IF(I368&gt;H368,H368-I368,0))))</f>
        <v>0</v>
      </c>
      <c r="K368" s="117" t="str">
        <f>C368 &amp; D368 &amp;E368 &amp; F368 &amp; G368</f>
        <v>00011011100123110244</v>
      </c>
      <c r="L368" s="83" t="str">
        <f>C368 &amp; D368 &amp;E368 &amp; F368 &amp; G368</f>
        <v>00011011100123110244</v>
      </c>
    </row>
    <row r="369" spans="1:12">
      <c r="A369" s="99" t="s">
        <v>524</v>
      </c>
      <c r="B369" s="100" t="s">
        <v>7</v>
      </c>
      <c r="C369" s="101" t="s">
        <v>72</v>
      </c>
      <c r="D369" s="123" t="s">
        <v>513</v>
      </c>
      <c r="E369" s="176" t="s">
        <v>526</v>
      </c>
      <c r="F369" s="187"/>
      <c r="G369" s="128" t="s">
        <v>72</v>
      </c>
      <c r="H369" s="96">
        <v>5000</v>
      </c>
      <c r="I369" s="102">
        <v>5000</v>
      </c>
      <c r="J369" s="103">
        <v>0</v>
      </c>
      <c r="K369" s="117" t="str">
        <f>C369 &amp; D369 &amp;E369 &amp; F369 &amp; G369</f>
        <v>00011019810011130000</v>
      </c>
      <c r="L369" s="106" t="s">
        <v>525</v>
      </c>
    </row>
    <row r="370" spans="1:12" ht="22.5">
      <c r="A370" s="99" t="s">
        <v>127</v>
      </c>
      <c r="B370" s="100" t="s">
        <v>7</v>
      </c>
      <c r="C370" s="101" t="s">
        <v>72</v>
      </c>
      <c r="D370" s="123" t="s">
        <v>513</v>
      </c>
      <c r="E370" s="176" t="s">
        <v>526</v>
      </c>
      <c r="F370" s="187"/>
      <c r="G370" s="128" t="s">
        <v>7</v>
      </c>
      <c r="H370" s="96">
        <v>5000</v>
      </c>
      <c r="I370" s="102">
        <v>5000</v>
      </c>
      <c r="J370" s="103">
        <v>0</v>
      </c>
      <c r="K370" s="117" t="str">
        <f>C370 &amp; D370 &amp;E370 &amp; F370 &amp; G370</f>
        <v>00011019810011130200</v>
      </c>
      <c r="L370" s="106" t="s">
        <v>527</v>
      </c>
    </row>
    <row r="371" spans="1:12" ht="22.5">
      <c r="A371" s="99" t="s">
        <v>129</v>
      </c>
      <c r="B371" s="100" t="s">
        <v>7</v>
      </c>
      <c r="C371" s="101" t="s">
        <v>72</v>
      </c>
      <c r="D371" s="123" t="s">
        <v>513</v>
      </c>
      <c r="E371" s="176" t="s">
        <v>526</v>
      </c>
      <c r="F371" s="187"/>
      <c r="G371" s="128" t="s">
        <v>131</v>
      </c>
      <c r="H371" s="96">
        <v>5000</v>
      </c>
      <c r="I371" s="102">
        <v>5000</v>
      </c>
      <c r="J371" s="103">
        <v>0</v>
      </c>
      <c r="K371" s="117" t="str">
        <f>C371 &amp; D371 &amp;E371 &amp; F371 &amp; G371</f>
        <v>00011019810011130240</v>
      </c>
      <c r="L371" s="106" t="s">
        <v>528</v>
      </c>
    </row>
    <row r="372" spans="1:12" s="84" customFormat="1">
      <c r="A372" s="79" t="s">
        <v>132</v>
      </c>
      <c r="B372" s="78" t="s">
        <v>7</v>
      </c>
      <c r="C372" s="120" t="s">
        <v>72</v>
      </c>
      <c r="D372" s="124" t="s">
        <v>513</v>
      </c>
      <c r="E372" s="185" t="s">
        <v>526</v>
      </c>
      <c r="F372" s="186"/>
      <c r="G372" s="121" t="s">
        <v>133</v>
      </c>
      <c r="H372" s="80">
        <v>5000</v>
      </c>
      <c r="I372" s="81">
        <v>5000</v>
      </c>
      <c r="J372" s="82">
        <f>IF(IF(H372="",0,H372)=0,0,(IF(H372&gt;0,IF(I372&gt;H372,0,H372-I372),IF(I372&gt;H372,H372-I372,0))))</f>
        <v>0</v>
      </c>
      <c r="K372" s="117" t="str">
        <f>C372 &amp; D372 &amp;E372 &amp; F372 &amp; G372</f>
        <v>00011019810011130244</v>
      </c>
      <c r="L372" s="83" t="str">
        <f>C372 &amp; D372 &amp;E372 &amp; F372 &amp; G372</f>
        <v>00011019810011130244</v>
      </c>
    </row>
    <row r="373" spans="1:12">
      <c r="A373" s="99" t="s">
        <v>529</v>
      </c>
      <c r="B373" s="100" t="s">
        <v>7</v>
      </c>
      <c r="C373" s="101" t="s">
        <v>72</v>
      </c>
      <c r="D373" s="123" t="s">
        <v>531</v>
      </c>
      <c r="E373" s="176" t="s">
        <v>96</v>
      </c>
      <c r="F373" s="187"/>
      <c r="G373" s="128" t="s">
        <v>72</v>
      </c>
      <c r="H373" s="96">
        <v>26755</v>
      </c>
      <c r="I373" s="102">
        <v>26755</v>
      </c>
      <c r="J373" s="103">
        <v>0</v>
      </c>
      <c r="K373" s="117" t="str">
        <f>C373 &amp; D373 &amp;E373 &amp; F373 &amp; G373</f>
        <v>00012000000000000000</v>
      </c>
      <c r="L373" s="106" t="s">
        <v>530</v>
      </c>
    </row>
    <row r="374" spans="1:12">
      <c r="A374" s="99"/>
      <c r="B374" s="100" t="s">
        <v>7</v>
      </c>
      <c r="C374" s="101" t="s">
        <v>72</v>
      </c>
      <c r="D374" s="123" t="s">
        <v>533</v>
      </c>
      <c r="E374" s="176" t="s">
        <v>96</v>
      </c>
      <c r="F374" s="187"/>
      <c r="G374" s="128" t="s">
        <v>72</v>
      </c>
      <c r="H374" s="96">
        <v>13755</v>
      </c>
      <c r="I374" s="102">
        <v>13755</v>
      </c>
      <c r="J374" s="103">
        <v>0</v>
      </c>
      <c r="K374" s="117" t="str">
        <f>C374 &amp; D374 &amp;E374 &amp; F374 &amp; G374</f>
        <v>00012020000000000000</v>
      </c>
      <c r="L374" s="106" t="s">
        <v>532</v>
      </c>
    </row>
    <row r="375" spans="1:12">
      <c r="A375" s="99" t="s">
        <v>534</v>
      </c>
      <c r="B375" s="100" t="s">
        <v>7</v>
      </c>
      <c r="C375" s="101" t="s">
        <v>72</v>
      </c>
      <c r="D375" s="123" t="s">
        <v>533</v>
      </c>
      <c r="E375" s="176" t="s">
        <v>96</v>
      </c>
      <c r="F375" s="187"/>
      <c r="G375" s="128" t="s">
        <v>72</v>
      </c>
      <c r="H375" s="96">
        <v>13755</v>
      </c>
      <c r="I375" s="102">
        <v>13755</v>
      </c>
      <c r="J375" s="103">
        <v>0</v>
      </c>
      <c r="K375" s="117" t="str">
        <f>C375 &amp; D375 &amp;E375 &amp; F375 &amp; G375</f>
        <v>00012020000000000000</v>
      </c>
      <c r="L375" s="106" t="s">
        <v>535</v>
      </c>
    </row>
    <row r="376" spans="1:12" ht="22.5">
      <c r="A376" s="99" t="s">
        <v>536</v>
      </c>
      <c r="B376" s="100" t="s">
        <v>7</v>
      </c>
      <c r="C376" s="101" t="s">
        <v>72</v>
      </c>
      <c r="D376" s="123" t="s">
        <v>533</v>
      </c>
      <c r="E376" s="176" t="s">
        <v>538</v>
      </c>
      <c r="F376" s="187"/>
      <c r="G376" s="128" t="s">
        <v>72</v>
      </c>
      <c r="H376" s="96">
        <v>13755</v>
      </c>
      <c r="I376" s="102">
        <v>13755</v>
      </c>
      <c r="J376" s="103">
        <v>0</v>
      </c>
      <c r="K376" s="117" t="str">
        <f>C376 &amp; D376 &amp;E376 &amp; F376 &amp; G376</f>
        <v>00012029910011140000</v>
      </c>
      <c r="L376" s="106" t="s">
        <v>537</v>
      </c>
    </row>
    <row r="377" spans="1:12" ht="22.5">
      <c r="A377" s="99" t="s">
        <v>127</v>
      </c>
      <c r="B377" s="100" t="s">
        <v>7</v>
      </c>
      <c r="C377" s="101" t="s">
        <v>72</v>
      </c>
      <c r="D377" s="123" t="s">
        <v>533</v>
      </c>
      <c r="E377" s="176" t="s">
        <v>538</v>
      </c>
      <c r="F377" s="187"/>
      <c r="G377" s="128" t="s">
        <v>7</v>
      </c>
      <c r="H377" s="96">
        <v>13755</v>
      </c>
      <c r="I377" s="102">
        <v>13755</v>
      </c>
      <c r="J377" s="103">
        <v>0</v>
      </c>
      <c r="K377" s="117" t="str">
        <f>C377 &amp; D377 &amp;E377 &amp; F377 &amp; G377</f>
        <v>00012029910011140200</v>
      </c>
      <c r="L377" s="106" t="s">
        <v>539</v>
      </c>
    </row>
    <row r="378" spans="1:12" ht="22.5">
      <c r="A378" s="99" t="s">
        <v>129</v>
      </c>
      <c r="B378" s="100" t="s">
        <v>7</v>
      </c>
      <c r="C378" s="101" t="s">
        <v>72</v>
      </c>
      <c r="D378" s="123" t="s">
        <v>533</v>
      </c>
      <c r="E378" s="176" t="s">
        <v>538</v>
      </c>
      <c r="F378" s="187"/>
      <c r="G378" s="128" t="s">
        <v>131</v>
      </c>
      <c r="H378" s="96">
        <v>13755</v>
      </c>
      <c r="I378" s="102">
        <v>13755</v>
      </c>
      <c r="J378" s="103">
        <v>0</v>
      </c>
      <c r="K378" s="117" t="str">
        <f>C378 &amp; D378 &amp;E378 &amp; F378 &amp; G378</f>
        <v>00012029910011140240</v>
      </c>
      <c r="L378" s="106" t="s">
        <v>540</v>
      </c>
    </row>
    <row r="379" spans="1:12" s="84" customFormat="1">
      <c r="A379" s="79" t="s">
        <v>132</v>
      </c>
      <c r="B379" s="78" t="s">
        <v>7</v>
      </c>
      <c r="C379" s="120" t="s">
        <v>72</v>
      </c>
      <c r="D379" s="124" t="s">
        <v>533</v>
      </c>
      <c r="E379" s="185" t="s">
        <v>538</v>
      </c>
      <c r="F379" s="186"/>
      <c r="G379" s="121" t="s">
        <v>133</v>
      </c>
      <c r="H379" s="80">
        <v>13755</v>
      </c>
      <c r="I379" s="81">
        <v>13755</v>
      </c>
      <c r="J379" s="82">
        <f>IF(IF(H379="",0,H379)=0,0,(IF(H379&gt;0,IF(I379&gt;H379,0,H379-I379),IF(I379&gt;H379,H379-I379,0))))</f>
        <v>0</v>
      </c>
      <c r="K379" s="117" t="str">
        <f>C379 &amp; D379 &amp;E379 &amp; F379 &amp; G379</f>
        <v>00012029910011140244</v>
      </c>
      <c r="L379" s="83" t="str">
        <f>C379 &amp; D379 &amp;E379 &amp; F379 &amp; G379</f>
        <v>00012029910011140244</v>
      </c>
    </row>
    <row r="380" spans="1:12" ht="22.5">
      <c r="A380" s="99" t="s">
        <v>541</v>
      </c>
      <c r="B380" s="100" t="s">
        <v>7</v>
      </c>
      <c r="C380" s="101" t="s">
        <v>72</v>
      </c>
      <c r="D380" s="123" t="s">
        <v>543</v>
      </c>
      <c r="E380" s="176" t="s">
        <v>96</v>
      </c>
      <c r="F380" s="187"/>
      <c r="G380" s="128" t="s">
        <v>72</v>
      </c>
      <c r="H380" s="96">
        <v>13000</v>
      </c>
      <c r="I380" s="102">
        <v>13000</v>
      </c>
      <c r="J380" s="103">
        <v>0</v>
      </c>
      <c r="K380" s="117" t="str">
        <f>C380 &amp; D380 &amp;E380 &amp; F380 &amp; G380</f>
        <v>00012040000000000000</v>
      </c>
      <c r="L380" s="106" t="s">
        <v>542</v>
      </c>
    </row>
    <row r="381" spans="1:12">
      <c r="A381" s="99"/>
      <c r="B381" s="100" t="s">
        <v>7</v>
      </c>
      <c r="C381" s="101" t="s">
        <v>72</v>
      </c>
      <c r="D381" s="123" t="s">
        <v>543</v>
      </c>
      <c r="E381" s="176" t="s">
        <v>96</v>
      </c>
      <c r="F381" s="187"/>
      <c r="G381" s="128" t="s">
        <v>72</v>
      </c>
      <c r="H381" s="96">
        <v>13000</v>
      </c>
      <c r="I381" s="102">
        <v>13000</v>
      </c>
      <c r="J381" s="103">
        <v>0</v>
      </c>
      <c r="K381" s="117" t="str">
        <f>C381 &amp; D381 &amp;E381 &amp; F381 &amp; G381</f>
        <v>00012040000000000000</v>
      </c>
      <c r="L381" s="106" t="s">
        <v>544</v>
      </c>
    </row>
    <row r="382" spans="1:12" ht="22.5">
      <c r="A382" s="99" t="s">
        <v>545</v>
      </c>
      <c r="B382" s="100" t="s">
        <v>7</v>
      </c>
      <c r="C382" s="101" t="s">
        <v>72</v>
      </c>
      <c r="D382" s="123" t="s">
        <v>543</v>
      </c>
      <c r="E382" s="176" t="s">
        <v>547</v>
      </c>
      <c r="F382" s="187"/>
      <c r="G382" s="128" t="s">
        <v>72</v>
      </c>
      <c r="H382" s="96">
        <v>13000</v>
      </c>
      <c r="I382" s="102">
        <v>13000</v>
      </c>
      <c r="J382" s="103">
        <v>0</v>
      </c>
      <c r="K382" s="117" t="str">
        <f>C382 &amp; D382 &amp;E382 &amp; F382 &amp; G382</f>
        <v>00012049910011150000</v>
      </c>
      <c r="L382" s="106" t="s">
        <v>546</v>
      </c>
    </row>
    <row r="383" spans="1:12" ht="22.5">
      <c r="A383" s="99" t="s">
        <v>127</v>
      </c>
      <c r="B383" s="100" t="s">
        <v>7</v>
      </c>
      <c r="C383" s="101" t="s">
        <v>72</v>
      </c>
      <c r="D383" s="123" t="s">
        <v>543</v>
      </c>
      <c r="E383" s="176" t="s">
        <v>547</v>
      </c>
      <c r="F383" s="187"/>
      <c r="G383" s="128" t="s">
        <v>7</v>
      </c>
      <c r="H383" s="96">
        <v>13000</v>
      </c>
      <c r="I383" s="102">
        <v>13000</v>
      </c>
      <c r="J383" s="103">
        <v>0</v>
      </c>
      <c r="K383" s="117" t="str">
        <f>C383 &amp; D383 &amp;E383 &amp; F383 &amp; G383</f>
        <v>00012049910011150200</v>
      </c>
      <c r="L383" s="106" t="s">
        <v>548</v>
      </c>
    </row>
    <row r="384" spans="1:12" ht="22.5">
      <c r="A384" s="99" t="s">
        <v>129</v>
      </c>
      <c r="B384" s="100" t="s">
        <v>7</v>
      </c>
      <c r="C384" s="101" t="s">
        <v>72</v>
      </c>
      <c r="D384" s="123" t="s">
        <v>543</v>
      </c>
      <c r="E384" s="176" t="s">
        <v>547</v>
      </c>
      <c r="F384" s="187"/>
      <c r="G384" s="128" t="s">
        <v>131</v>
      </c>
      <c r="H384" s="96">
        <v>13000</v>
      </c>
      <c r="I384" s="102">
        <v>13000</v>
      </c>
      <c r="J384" s="103">
        <v>0</v>
      </c>
      <c r="K384" s="117" t="str">
        <f>C384 &amp; D384 &amp;E384 &amp; F384 &amp; G384</f>
        <v>00012049910011150240</v>
      </c>
      <c r="L384" s="106" t="s">
        <v>549</v>
      </c>
    </row>
    <row r="385" spans="1:12" s="84" customFormat="1" ht="22.5">
      <c r="A385" s="79" t="s">
        <v>142</v>
      </c>
      <c r="B385" s="78" t="s">
        <v>7</v>
      </c>
      <c r="C385" s="120" t="s">
        <v>72</v>
      </c>
      <c r="D385" s="124" t="s">
        <v>543</v>
      </c>
      <c r="E385" s="185" t="s">
        <v>547</v>
      </c>
      <c r="F385" s="186"/>
      <c r="G385" s="121" t="s">
        <v>143</v>
      </c>
      <c r="H385" s="80">
        <v>13000</v>
      </c>
      <c r="I385" s="81">
        <v>13000</v>
      </c>
      <c r="J385" s="82">
        <f>IF(IF(H385="",0,H385)=0,0,(IF(H385&gt;0,IF(I385&gt;H385,0,H385-I385),IF(I385&gt;H385,H385-I385,0))))</f>
        <v>0</v>
      </c>
      <c r="K385" s="117" t="str">
        <f>C385 &amp; D385 &amp;E385 &amp; F385 &amp; G385</f>
        <v>00012049910011150242</v>
      </c>
      <c r="L385" s="83" t="str">
        <f>C385 &amp; D385 &amp;E385 &amp; F385 &amp; G385</f>
        <v>00012049910011150242</v>
      </c>
    </row>
    <row r="386" spans="1:12" ht="5.25" hidden="1" customHeight="1" thickBot="1">
      <c r="A386" s="18"/>
      <c r="B386" s="30"/>
      <c r="C386" s="31"/>
      <c r="D386" s="31"/>
      <c r="E386" s="31"/>
      <c r="F386" s="31"/>
      <c r="G386" s="31"/>
      <c r="H386" s="47"/>
      <c r="I386" s="48"/>
      <c r="J386" s="53"/>
      <c r="K386" s="115"/>
    </row>
    <row r="387" spans="1:12" ht="13.5" thickBot="1">
      <c r="A387" s="26"/>
      <c r="B387" s="26"/>
      <c r="C387" s="22"/>
      <c r="D387" s="22"/>
      <c r="E387" s="22"/>
      <c r="F387" s="22"/>
      <c r="G387" s="22"/>
      <c r="H387" s="46"/>
      <c r="I387" s="46"/>
      <c r="J387" s="46"/>
      <c r="K387" s="46"/>
    </row>
    <row r="388" spans="1:12" ht="28.5" customHeight="1" thickBot="1">
      <c r="A388" s="41" t="s">
        <v>18</v>
      </c>
      <c r="B388" s="42">
        <v>450</v>
      </c>
      <c r="C388" s="143" t="s">
        <v>17</v>
      </c>
      <c r="D388" s="144"/>
      <c r="E388" s="144"/>
      <c r="F388" s="144"/>
      <c r="G388" s="145"/>
      <c r="H388" s="54">
        <f>0-H396</f>
        <v>-1492116.42</v>
      </c>
      <c r="I388" s="54">
        <f>I15-I91</f>
        <v>-603228.29</v>
      </c>
      <c r="J388" s="92" t="s">
        <v>17</v>
      </c>
    </row>
    <row r="389" spans="1:12">
      <c r="A389" s="26"/>
      <c r="B389" s="29"/>
      <c r="C389" s="22"/>
      <c r="D389" s="22"/>
      <c r="E389" s="22"/>
      <c r="F389" s="22"/>
      <c r="G389" s="22"/>
      <c r="H389" s="22"/>
      <c r="I389" s="22"/>
      <c r="J389" s="22"/>
    </row>
    <row r="390" spans="1:12" ht="15">
      <c r="A390" s="160" t="s">
        <v>32</v>
      </c>
      <c r="B390" s="160"/>
      <c r="C390" s="160"/>
      <c r="D390" s="160"/>
      <c r="E390" s="160"/>
      <c r="F390" s="160"/>
      <c r="G390" s="160"/>
      <c r="H390" s="160"/>
      <c r="I390" s="160"/>
      <c r="J390" s="160"/>
      <c r="K390" s="112"/>
    </row>
    <row r="391" spans="1:12">
      <c r="A391" s="8"/>
      <c r="B391" s="25"/>
      <c r="C391" s="9"/>
      <c r="D391" s="9"/>
      <c r="E391" s="9"/>
      <c r="F391" s="9"/>
      <c r="G391" s="9"/>
      <c r="H391" s="10"/>
      <c r="I391" s="10"/>
      <c r="J391" s="40" t="s">
        <v>27</v>
      </c>
      <c r="K391" s="40"/>
    </row>
    <row r="392" spans="1:12" ht="17.100000000000001" customHeight="1">
      <c r="A392" s="140" t="s">
        <v>39</v>
      </c>
      <c r="B392" s="140" t="s">
        <v>40</v>
      </c>
      <c r="C392" s="161" t="s">
        <v>45</v>
      </c>
      <c r="D392" s="162"/>
      <c r="E392" s="162"/>
      <c r="F392" s="162"/>
      <c r="G392" s="163"/>
      <c r="H392" s="140" t="s">
        <v>42</v>
      </c>
      <c r="I392" s="140" t="s">
        <v>23</v>
      </c>
      <c r="J392" s="140" t="s">
        <v>43</v>
      </c>
      <c r="K392" s="113"/>
    </row>
    <row r="393" spans="1:12" ht="17.100000000000001" customHeight="1">
      <c r="A393" s="141"/>
      <c r="B393" s="141"/>
      <c r="C393" s="164"/>
      <c r="D393" s="165"/>
      <c r="E393" s="165"/>
      <c r="F393" s="165"/>
      <c r="G393" s="166"/>
      <c r="H393" s="141"/>
      <c r="I393" s="141"/>
      <c r="J393" s="141"/>
      <c r="K393" s="113"/>
    </row>
    <row r="394" spans="1:12" ht="17.100000000000001" customHeight="1">
      <c r="A394" s="142"/>
      <c r="B394" s="142"/>
      <c r="C394" s="167"/>
      <c r="D394" s="168"/>
      <c r="E394" s="168"/>
      <c r="F394" s="168"/>
      <c r="G394" s="169"/>
      <c r="H394" s="142"/>
      <c r="I394" s="142"/>
      <c r="J394" s="142"/>
      <c r="K394" s="113"/>
    </row>
    <row r="395" spans="1:12" ht="13.5" thickBot="1">
      <c r="A395" s="70">
        <v>1</v>
      </c>
      <c r="B395" s="12">
        <v>2</v>
      </c>
      <c r="C395" s="157">
        <v>3</v>
      </c>
      <c r="D395" s="158"/>
      <c r="E395" s="158"/>
      <c r="F395" s="158"/>
      <c r="G395" s="159"/>
      <c r="H395" s="13" t="s">
        <v>2</v>
      </c>
      <c r="I395" s="13" t="s">
        <v>25</v>
      </c>
      <c r="J395" s="13" t="s">
        <v>26</v>
      </c>
      <c r="K395" s="114"/>
    </row>
    <row r="396" spans="1:12" ht="12.75" customHeight="1">
      <c r="A396" s="74" t="s">
        <v>33</v>
      </c>
      <c r="B396" s="38" t="s">
        <v>8</v>
      </c>
      <c r="C396" s="151" t="s">
        <v>17</v>
      </c>
      <c r="D396" s="152"/>
      <c r="E396" s="152"/>
      <c r="F396" s="152"/>
      <c r="G396" s="153"/>
      <c r="H396" s="66">
        <f>H398+H403+H408</f>
        <v>1492116.42</v>
      </c>
      <c r="I396" s="66">
        <f>I398+I403+I408</f>
        <v>603228.29</v>
      </c>
      <c r="J396" s="127">
        <f>J398+J403+J408</f>
        <v>888888.13</v>
      </c>
    </row>
    <row r="397" spans="1:12" ht="12.75" customHeight="1">
      <c r="A397" s="75" t="s">
        <v>11</v>
      </c>
      <c r="B397" s="39"/>
      <c r="C397" s="179"/>
      <c r="D397" s="180"/>
      <c r="E397" s="180"/>
      <c r="F397" s="180"/>
      <c r="G397" s="181"/>
      <c r="H397" s="43"/>
      <c r="I397" s="44"/>
      <c r="J397" s="45"/>
    </row>
    <row r="398" spans="1:12" ht="12.75" customHeight="1">
      <c r="A398" s="74" t="s">
        <v>34</v>
      </c>
      <c r="B398" s="49" t="s">
        <v>12</v>
      </c>
      <c r="C398" s="182" t="s">
        <v>17</v>
      </c>
      <c r="D398" s="183"/>
      <c r="E398" s="183"/>
      <c r="F398" s="183"/>
      <c r="G398" s="184"/>
      <c r="H398" s="52">
        <v>0</v>
      </c>
      <c r="I398" s="52">
        <v>0</v>
      </c>
      <c r="J398" s="89">
        <v>0</v>
      </c>
    </row>
    <row r="399" spans="1:12" ht="12.75" customHeight="1">
      <c r="A399" s="75" t="s">
        <v>10</v>
      </c>
      <c r="B399" s="50"/>
      <c r="C399" s="146"/>
      <c r="D399" s="147"/>
      <c r="E399" s="147"/>
      <c r="F399" s="147"/>
      <c r="G399" s="148"/>
      <c r="H399" s="62"/>
      <c r="I399" s="63"/>
      <c r="J399" s="64"/>
    </row>
    <row r="400" spans="1:12" hidden="1">
      <c r="A400" s="189"/>
      <c r="B400" s="190" t="s">
        <v>12</v>
      </c>
      <c r="C400" s="191"/>
      <c r="D400" s="192"/>
      <c r="E400" s="193"/>
      <c r="F400" s="193"/>
      <c r="G400" s="194"/>
      <c r="H400" s="195"/>
      <c r="I400" s="196"/>
      <c r="J400" s="197"/>
      <c r="K400" s="198" t="str">
        <f>C400 &amp; D400 &amp; G400</f>
        <v/>
      </c>
      <c r="L400" s="199"/>
    </row>
    <row r="401" spans="1:12" s="84" customFormat="1">
      <c r="A401" s="200"/>
      <c r="B401" s="201" t="s">
        <v>12</v>
      </c>
      <c r="C401" s="202"/>
      <c r="D401" s="203"/>
      <c r="E401" s="203"/>
      <c r="F401" s="203"/>
      <c r="G401" s="204"/>
      <c r="H401" s="205"/>
      <c r="I401" s="206"/>
      <c r="J401" s="207">
        <f>IF(IF(H401="",0,H401)=0,0,(IF(H401&gt;0,IF(I401&gt;H401,0,H401-I401),IF(I401&gt;H401,H401-I401,0))))</f>
        <v>0</v>
      </c>
      <c r="K401" s="208" t="str">
        <f>C401 &amp; D401 &amp; G401</f>
        <v/>
      </c>
      <c r="L401" s="209" t="str">
        <f>C401 &amp; D401 &amp; G401</f>
        <v/>
      </c>
    </row>
    <row r="402" spans="1:12" ht="12.75" hidden="1" customHeight="1">
      <c r="A402" s="76"/>
      <c r="B402" s="17"/>
      <c r="C402" s="14"/>
      <c r="D402" s="14"/>
      <c r="E402" s="14"/>
      <c r="F402" s="14"/>
      <c r="G402" s="14"/>
      <c r="H402" s="34"/>
      <c r="I402" s="35"/>
      <c r="J402" s="55"/>
      <c r="K402" s="116"/>
    </row>
    <row r="403" spans="1:12" ht="12.75" customHeight="1">
      <c r="A403" s="74" t="s">
        <v>35</v>
      </c>
      <c r="B403" s="50" t="s">
        <v>13</v>
      </c>
      <c r="C403" s="146" t="s">
        <v>17</v>
      </c>
      <c r="D403" s="147"/>
      <c r="E403" s="147"/>
      <c r="F403" s="147"/>
      <c r="G403" s="148"/>
      <c r="H403" s="52">
        <v>0</v>
      </c>
      <c r="I403" s="52">
        <v>0</v>
      </c>
      <c r="J403" s="90">
        <v>0</v>
      </c>
    </row>
    <row r="404" spans="1:12" ht="12.75" customHeight="1">
      <c r="A404" s="75" t="s">
        <v>10</v>
      </c>
      <c r="B404" s="50"/>
      <c r="C404" s="146"/>
      <c r="D404" s="147"/>
      <c r="E404" s="147"/>
      <c r="F404" s="147"/>
      <c r="G404" s="148"/>
      <c r="H404" s="62"/>
      <c r="I404" s="63"/>
      <c r="J404" s="64"/>
    </row>
    <row r="405" spans="1:12" ht="12.75" hidden="1" customHeight="1">
      <c r="A405" s="189"/>
      <c r="B405" s="190" t="s">
        <v>13</v>
      </c>
      <c r="C405" s="191"/>
      <c r="D405" s="192"/>
      <c r="E405" s="193"/>
      <c r="F405" s="193"/>
      <c r="G405" s="194"/>
      <c r="H405" s="195"/>
      <c r="I405" s="196"/>
      <c r="J405" s="197"/>
      <c r="K405" s="198" t="str">
        <f>C405 &amp; D405 &amp; G405</f>
        <v/>
      </c>
      <c r="L405" s="199"/>
    </row>
    <row r="406" spans="1:12" s="84" customFormat="1">
      <c r="A406" s="200"/>
      <c r="B406" s="201" t="s">
        <v>13</v>
      </c>
      <c r="C406" s="202"/>
      <c r="D406" s="203"/>
      <c r="E406" s="203"/>
      <c r="F406" s="203"/>
      <c r="G406" s="204"/>
      <c r="H406" s="205"/>
      <c r="I406" s="206"/>
      <c r="J406" s="207">
        <f>IF(IF(H406="",0,H406)=0,0,(IF(H406&gt;0,IF(I406&gt;H406,0,H406-I406),IF(I406&gt;H406,H406-I406,0))))</f>
        <v>0</v>
      </c>
      <c r="K406" s="208" t="str">
        <f>C406 &amp; D406 &amp; G406</f>
        <v/>
      </c>
      <c r="L406" s="209" t="str">
        <f>C406 &amp; D406 &amp; G406</f>
        <v/>
      </c>
    </row>
    <row r="407" spans="1:12" ht="12.75" hidden="1" customHeight="1">
      <c r="A407" s="76"/>
      <c r="B407" s="16"/>
      <c r="C407" s="14"/>
      <c r="D407" s="14"/>
      <c r="E407" s="14"/>
      <c r="F407" s="14"/>
      <c r="G407" s="14"/>
      <c r="H407" s="34"/>
      <c r="I407" s="35"/>
      <c r="J407" s="55"/>
      <c r="K407" s="116"/>
    </row>
    <row r="408" spans="1:12" ht="12.75" customHeight="1">
      <c r="A408" s="74" t="s">
        <v>16</v>
      </c>
      <c r="B408" s="50" t="s">
        <v>9</v>
      </c>
      <c r="C408" s="130" t="s">
        <v>53</v>
      </c>
      <c r="D408" s="131"/>
      <c r="E408" s="131"/>
      <c r="F408" s="131"/>
      <c r="G408" s="132"/>
      <c r="H408" s="52">
        <v>1492116.42</v>
      </c>
      <c r="I408" s="52">
        <v>603228.29</v>
      </c>
      <c r="J408" s="91">
        <f>IF(IF(H408="",0,H408)=0,0,(IF(H408&gt;0,IF(I408&gt;H408,0,H408-I408),IF(I408&gt;H408,H408-I408,0))))</f>
        <v>888888.13</v>
      </c>
    </row>
    <row r="409" spans="1:12" ht="22.5">
      <c r="A409" s="74" t="s">
        <v>54</v>
      </c>
      <c r="B409" s="50" t="s">
        <v>9</v>
      </c>
      <c r="C409" s="130" t="s">
        <v>55</v>
      </c>
      <c r="D409" s="131"/>
      <c r="E409" s="131"/>
      <c r="F409" s="131"/>
      <c r="G409" s="132"/>
      <c r="H409" s="52">
        <v>1492116.42</v>
      </c>
      <c r="I409" s="52">
        <v>603228.29</v>
      </c>
      <c r="J409" s="91">
        <f>IF(IF(H409="",0,H409)=0,0,(IF(H409&gt;0,IF(I409&gt;H409,0,H409-I409),IF(I409&gt;H409,H409-I409,0))))</f>
        <v>888888.13</v>
      </c>
    </row>
    <row r="410" spans="1:12" ht="35.25" customHeight="1">
      <c r="A410" s="74" t="s">
        <v>57</v>
      </c>
      <c r="B410" s="50" t="s">
        <v>9</v>
      </c>
      <c r="C410" s="130" t="s">
        <v>56</v>
      </c>
      <c r="D410" s="131"/>
      <c r="E410" s="131"/>
      <c r="F410" s="131"/>
      <c r="G410" s="132"/>
      <c r="H410" s="52">
        <v>0</v>
      </c>
      <c r="I410" s="52">
        <v>0</v>
      </c>
      <c r="J410" s="91">
        <f>IF(IF(H410="",0,H410)=0,0,(IF(H410&gt;0,IF(I410&gt;H410,0,H410-I410),IF(I410&gt;H410,H410-I410,0))))</f>
        <v>0</v>
      </c>
    </row>
    <row r="411" spans="1:12">
      <c r="A411" s="108" t="s">
        <v>84</v>
      </c>
      <c r="B411" s="109" t="s">
        <v>14</v>
      </c>
      <c r="C411" s="107" t="s">
        <v>72</v>
      </c>
      <c r="D411" s="135" t="s">
        <v>83</v>
      </c>
      <c r="E411" s="136"/>
      <c r="F411" s="136"/>
      <c r="G411" s="137"/>
      <c r="H411" s="96">
        <v>-21374960</v>
      </c>
      <c r="I411" s="96">
        <v>-22021620.960000001</v>
      </c>
      <c r="J411" s="111" t="s">
        <v>58</v>
      </c>
      <c r="K411" s="106" t="str">
        <f>C411 &amp; D411 &amp; G411</f>
        <v>00001050000000000500</v>
      </c>
      <c r="L411" s="106" t="s">
        <v>85</v>
      </c>
    </row>
    <row r="412" spans="1:12">
      <c r="A412" s="108" t="s">
        <v>87</v>
      </c>
      <c r="B412" s="109" t="s">
        <v>14</v>
      </c>
      <c r="C412" s="107" t="s">
        <v>72</v>
      </c>
      <c r="D412" s="135" t="s">
        <v>86</v>
      </c>
      <c r="E412" s="136"/>
      <c r="F412" s="136"/>
      <c r="G412" s="137"/>
      <c r="H412" s="96">
        <v>-21374960</v>
      </c>
      <c r="I412" s="96">
        <v>-22021620.960000001</v>
      </c>
      <c r="J412" s="111" t="s">
        <v>58</v>
      </c>
      <c r="K412" s="106" t="str">
        <f>C412 &amp; D412 &amp; G412</f>
        <v>00001050200000000500</v>
      </c>
      <c r="L412" s="106" t="s">
        <v>88</v>
      </c>
    </row>
    <row r="413" spans="1:12" ht="22.5">
      <c r="A413" s="108" t="s">
        <v>90</v>
      </c>
      <c r="B413" s="109" t="s">
        <v>14</v>
      </c>
      <c r="C413" s="107" t="s">
        <v>72</v>
      </c>
      <c r="D413" s="135" t="s">
        <v>89</v>
      </c>
      <c r="E413" s="136"/>
      <c r="F413" s="136"/>
      <c r="G413" s="137"/>
      <c r="H413" s="96">
        <v>-21374960</v>
      </c>
      <c r="I413" s="96">
        <v>-22021620.960000001</v>
      </c>
      <c r="J413" s="111" t="s">
        <v>58</v>
      </c>
      <c r="K413" s="106" t="str">
        <f>C413 &amp; D413 &amp; G413</f>
        <v>00001050201000000510</v>
      </c>
      <c r="L413" s="106" t="s">
        <v>91</v>
      </c>
    </row>
    <row r="414" spans="1:12" ht="22.5">
      <c r="A414" s="94" t="s">
        <v>93</v>
      </c>
      <c r="B414" s="110" t="s">
        <v>14</v>
      </c>
      <c r="C414" s="122" t="s">
        <v>72</v>
      </c>
      <c r="D414" s="138" t="s">
        <v>92</v>
      </c>
      <c r="E414" s="138"/>
      <c r="F414" s="138"/>
      <c r="G414" s="139"/>
      <c r="H414" s="77">
        <v>-21374960</v>
      </c>
      <c r="I414" s="77">
        <v>-22021620.960000001</v>
      </c>
      <c r="J414" s="65" t="s">
        <v>17</v>
      </c>
      <c r="K414" s="106" t="str">
        <f>C414 &amp; D414 &amp; G414</f>
        <v>00001050201100000510</v>
      </c>
      <c r="L414" s="4" t="str">
        <f>C414 &amp; D414 &amp; G414</f>
        <v>00001050201100000510</v>
      </c>
    </row>
    <row r="415" spans="1:12">
      <c r="A415" s="108" t="s">
        <v>71</v>
      </c>
      <c r="B415" s="109" t="s">
        <v>15</v>
      </c>
      <c r="C415" s="107" t="s">
        <v>72</v>
      </c>
      <c r="D415" s="135" t="s">
        <v>73</v>
      </c>
      <c r="E415" s="136"/>
      <c r="F415" s="136"/>
      <c r="G415" s="137"/>
      <c r="H415" s="96">
        <v>22867076.420000002</v>
      </c>
      <c r="I415" s="96">
        <v>22624849.25</v>
      </c>
      <c r="J415" s="111" t="s">
        <v>58</v>
      </c>
      <c r="K415" s="106" t="str">
        <f>C415 &amp; D415 &amp; G415</f>
        <v>00001050000000000600</v>
      </c>
      <c r="L415" s="106" t="s">
        <v>74</v>
      </c>
    </row>
    <row r="416" spans="1:12">
      <c r="A416" s="108" t="s">
        <v>75</v>
      </c>
      <c r="B416" s="109" t="s">
        <v>15</v>
      </c>
      <c r="C416" s="107" t="s">
        <v>72</v>
      </c>
      <c r="D416" s="135" t="s">
        <v>76</v>
      </c>
      <c r="E416" s="136"/>
      <c r="F416" s="136"/>
      <c r="G416" s="137"/>
      <c r="H416" s="96">
        <v>22867076.420000002</v>
      </c>
      <c r="I416" s="96">
        <v>22624849.25</v>
      </c>
      <c r="J416" s="111" t="s">
        <v>58</v>
      </c>
      <c r="K416" s="106" t="str">
        <f>C416 &amp; D416 &amp; G416</f>
        <v>00001050200000000600</v>
      </c>
      <c r="L416" s="106" t="s">
        <v>77</v>
      </c>
    </row>
    <row r="417" spans="1:12" ht="22.5">
      <c r="A417" s="108" t="s">
        <v>78</v>
      </c>
      <c r="B417" s="109" t="s">
        <v>15</v>
      </c>
      <c r="C417" s="107" t="s">
        <v>72</v>
      </c>
      <c r="D417" s="135" t="s">
        <v>79</v>
      </c>
      <c r="E417" s="136"/>
      <c r="F417" s="136"/>
      <c r="G417" s="137"/>
      <c r="H417" s="96">
        <v>22867076.420000002</v>
      </c>
      <c r="I417" s="96">
        <v>22624849.25</v>
      </c>
      <c r="J417" s="111" t="s">
        <v>58</v>
      </c>
      <c r="K417" s="106" t="str">
        <f>C417 &amp; D417 &amp; G417</f>
        <v>00001050201000000610</v>
      </c>
      <c r="L417" s="106" t="s">
        <v>80</v>
      </c>
    </row>
    <row r="418" spans="1:12" ht="22.5">
      <c r="A418" s="95" t="s">
        <v>81</v>
      </c>
      <c r="B418" s="110" t="s">
        <v>15</v>
      </c>
      <c r="C418" s="122" t="s">
        <v>72</v>
      </c>
      <c r="D418" s="138" t="s">
        <v>82</v>
      </c>
      <c r="E418" s="138"/>
      <c r="F418" s="138"/>
      <c r="G418" s="139"/>
      <c r="H418" s="97">
        <v>22867076.420000002</v>
      </c>
      <c r="I418" s="97">
        <v>22624849.25</v>
      </c>
      <c r="J418" s="98" t="s">
        <v>17</v>
      </c>
      <c r="K418" s="105" t="str">
        <f>C418 &amp; D418 &amp; G418</f>
        <v>00001050201100000610</v>
      </c>
      <c r="L418" s="4" t="str">
        <f>C418 &amp; D418 &amp; G418</f>
        <v>00001050201100000610</v>
      </c>
    </row>
    <row r="419" spans="1:12">
      <c r="A419" s="26"/>
      <c r="B419" s="29"/>
      <c r="C419" s="22"/>
      <c r="D419" s="22"/>
      <c r="E419" s="22"/>
      <c r="F419" s="22"/>
      <c r="G419" s="22"/>
      <c r="H419" s="22"/>
      <c r="I419" s="22"/>
      <c r="J419" s="22"/>
      <c r="K419" s="22"/>
    </row>
    <row r="420" spans="1:12">
      <c r="A420" s="26"/>
      <c r="B420" s="29"/>
      <c r="C420" s="22"/>
      <c r="D420" s="22"/>
      <c r="E420" s="22"/>
      <c r="F420" s="22"/>
      <c r="G420" s="22"/>
      <c r="H420" s="22"/>
      <c r="I420" s="22"/>
      <c r="J420" s="22"/>
      <c r="K420" s="93"/>
      <c r="L420" s="93"/>
    </row>
    <row r="421" spans="1:12" ht="21.75" customHeight="1">
      <c r="A421" s="24" t="s">
        <v>48</v>
      </c>
      <c r="B421" s="149"/>
      <c r="C421" s="149"/>
      <c r="D421" s="149"/>
      <c r="E421" s="29"/>
      <c r="F421" s="29"/>
      <c r="G421" s="22"/>
      <c r="H421" s="68" t="s">
        <v>50</v>
      </c>
      <c r="I421" s="67"/>
      <c r="J421" s="67"/>
      <c r="K421" s="93"/>
      <c r="L421" s="93"/>
    </row>
    <row r="422" spans="1:12">
      <c r="A422" s="3" t="s">
        <v>46</v>
      </c>
      <c r="B422" s="129" t="s">
        <v>47</v>
      </c>
      <c r="C422" s="129"/>
      <c r="D422" s="129"/>
      <c r="E422" s="29"/>
      <c r="F422" s="29"/>
      <c r="G422" s="22"/>
      <c r="H422" s="22"/>
      <c r="I422" s="69" t="s">
        <v>51</v>
      </c>
      <c r="J422" s="29" t="s">
        <v>47</v>
      </c>
      <c r="K422" s="93"/>
      <c r="L422" s="93"/>
    </row>
    <row r="423" spans="1:12">
      <c r="A423" s="3"/>
      <c r="B423" s="29"/>
      <c r="C423" s="22"/>
      <c r="D423" s="22"/>
      <c r="E423" s="22"/>
      <c r="F423" s="22"/>
      <c r="G423" s="22"/>
      <c r="H423" s="22"/>
      <c r="I423" s="22"/>
      <c r="J423" s="22"/>
      <c r="K423" s="93"/>
      <c r="L423" s="93"/>
    </row>
    <row r="424" spans="1:12" ht="21.75" customHeight="1">
      <c r="A424" s="3" t="s">
        <v>49</v>
      </c>
      <c r="B424" s="150"/>
      <c r="C424" s="150"/>
      <c r="D424" s="150"/>
      <c r="E424" s="119"/>
      <c r="F424" s="119"/>
      <c r="G424" s="22"/>
      <c r="H424" s="22"/>
      <c r="I424" s="22"/>
      <c r="J424" s="22"/>
      <c r="K424" s="93"/>
      <c r="L424" s="93"/>
    </row>
    <row r="425" spans="1:12">
      <c r="A425" s="3" t="s">
        <v>46</v>
      </c>
      <c r="B425" s="129" t="s">
        <v>47</v>
      </c>
      <c r="C425" s="129"/>
      <c r="D425" s="129"/>
      <c r="E425" s="29"/>
      <c r="F425" s="29"/>
      <c r="G425" s="22"/>
      <c r="H425" s="22"/>
      <c r="I425" s="22"/>
      <c r="J425" s="22"/>
      <c r="K425" s="93"/>
      <c r="L425" s="93"/>
    </row>
    <row r="426" spans="1:12">
      <c r="A426" s="3"/>
      <c r="B426" s="29"/>
      <c r="C426" s="22"/>
      <c r="D426" s="22"/>
      <c r="E426" s="22"/>
      <c r="F426" s="22"/>
      <c r="G426" s="22"/>
      <c r="H426" s="22"/>
      <c r="I426" s="22"/>
      <c r="J426" s="22"/>
      <c r="K426" s="93"/>
      <c r="L426" s="93"/>
    </row>
    <row r="427" spans="1:12">
      <c r="A427" s="3" t="s">
        <v>31</v>
      </c>
      <c r="B427" s="29"/>
      <c r="C427" s="22"/>
      <c r="D427" s="22"/>
      <c r="E427" s="22"/>
      <c r="F427" s="22"/>
      <c r="G427" s="22"/>
      <c r="H427" s="22"/>
      <c r="I427" s="22"/>
      <c r="J427" s="22"/>
      <c r="K427" s="93"/>
      <c r="L427" s="93"/>
    </row>
    <row r="428" spans="1:12">
      <c r="A428" s="26"/>
      <c r="B428" s="29"/>
      <c r="C428" s="22"/>
      <c r="D428" s="22"/>
      <c r="E428" s="22"/>
      <c r="F428" s="22"/>
      <c r="G428" s="22"/>
      <c r="H428" s="22"/>
      <c r="I428" s="22"/>
      <c r="J428" s="22"/>
      <c r="K428" s="93"/>
      <c r="L428" s="93"/>
    </row>
    <row r="429" spans="1:12">
      <c r="K429" s="93"/>
      <c r="L429" s="93"/>
    </row>
    <row r="430" spans="1:12">
      <c r="K430" s="93"/>
      <c r="L430" s="93"/>
    </row>
    <row r="431" spans="1:12">
      <c r="K431" s="93"/>
      <c r="L431" s="93"/>
    </row>
    <row r="432" spans="1:12">
      <c r="K432" s="93"/>
      <c r="L432" s="93"/>
    </row>
    <row r="433" spans="11:12">
      <c r="K433" s="93"/>
      <c r="L433" s="93"/>
    </row>
    <row r="434" spans="11:12">
      <c r="K434" s="93"/>
      <c r="L434" s="93"/>
    </row>
  </sheetData>
  <mergeCells count="418">
    <mergeCell ref="D80:G80"/>
    <mergeCell ref="D81:G81"/>
    <mergeCell ref="D82:G82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83:F383"/>
    <mergeCell ref="E384:F384"/>
    <mergeCell ref="E385:F38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C398:G398"/>
    <mergeCell ref="D415:G415"/>
    <mergeCell ref="D416:G416"/>
    <mergeCell ref="D413:G413"/>
    <mergeCell ref="D414:G414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A392:A394"/>
    <mergeCell ref="B392:B394"/>
    <mergeCell ref="J392:J39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0:G90"/>
    <mergeCell ref="A390:J390"/>
    <mergeCell ref="C92:G92"/>
    <mergeCell ref="H87:H89"/>
    <mergeCell ref="B87:B89"/>
    <mergeCell ref="A85:J85"/>
    <mergeCell ref="J87:J89"/>
    <mergeCell ref="I87:I89"/>
    <mergeCell ref="A87:A89"/>
    <mergeCell ref="C91:G91"/>
    <mergeCell ref="C87:G89"/>
    <mergeCell ref="E102:F102"/>
    <mergeCell ref="I392:I394"/>
    <mergeCell ref="C388:G388"/>
    <mergeCell ref="B425:D425"/>
    <mergeCell ref="C399:G399"/>
    <mergeCell ref="C403:G403"/>
    <mergeCell ref="C404:G404"/>
    <mergeCell ref="B421:D421"/>
    <mergeCell ref="B424:D424"/>
    <mergeCell ref="C408:G408"/>
    <mergeCell ref="C410:G410"/>
    <mergeCell ref="H392:H394"/>
    <mergeCell ref="C392:G394"/>
    <mergeCell ref="D400:G400"/>
    <mergeCell ref="C395:G395"/>
    <mergeCell ref="C396:G396"/>
    <mergeCell ref="C397:G397"/>
    <mergeCell ref="B422:D422"/>
    <mergeCell ref="C409:G409"/>
    <mergeCell ref="D401:G401"/>
    <mergeCell ref="D411:G411"/>
    <mergeCell ref="D412:G412"/>
    <mergeCell ref="D405:G405"/>
    <mergeCell ref="D406:G406"/>
    <mergeCell ref="D417:G417"/>
    <mergeCell ref="D418:G41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3" max="16383" man="1"/>
    <brk id="3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2021-05-18T07:33:29Z</dcterms:modified>
</cp:coreProperties>
</file>